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60" windowWidth="20490" windowHeight="9855" activeTab="0"/>
  </bookViews>
  <sheets>
    <sheet name="資金繰り表＜記載例＞" sheetId="1" r:id="rId1"/>
    <sheet name="資金繰り表（パソコン用）" sheetId="2" r:id="rId2"/>
    <sheet name="資金繰り表（手書き用）" sheetId="3" r:id="rId3"/>
  </sheets>
  <definedNames/>
  <calcPr fullCalcOnLoad="1"/>
</workbook>
</file>

<file path=xl/sharedStrings.xml><?xml version="1.0" encoding="utf-8"?>
<sst xmlns="http://schemas.openxmlformats.org/spreadsheetml/2006/main" count="179" uniqueCount="61">
  <si>
    <t>前月より繰越</t>
  </si>
  <si>
    <t>現金売上</t>
  </si>
  <si>
    <t>売掛金回収（現金）</t>
  </si>
  <si>
    <t>割引手形</t>
  </si>
  <si>
    <t>手形期日入金</t>
  </si>
  <si>
    <t>その他</t>
  </si>
  <si>
    <t>収入計（A)</t>
  </si>
  <si>
    <t>現金仕入</t>
  </si>
  <si>
    <t>買掛金支払(現金）</t>
  </si>
  <si>
    <t>支払手形決済</t>
  </si>
  <si>
    <t>人件費</t>
  </si>
  <si>
    <t>諸経費</t>
  </si>
  <si>
    <t>支払利息・割引料</t>
  </si>
  <si>
    <t>設備投資</t>
  </si>
  <si>
    <t>支出計（B)</t>
  </si>
  <si>
    <t>差引過不足（A)-(B)</t>
  </si>
  <si>
    <t>財務収支</t>
  </si>
  <si>
    <t>短期借入金</t>
  </si>
  <si>
    <t>借入</t>
  </si>
  <si>
    <t>返済</t>
  </si>
  <si>
    <t>長期借入金</t>
  </si>
  <si>
    <t>翌月へ繰越</t>
  </si>
  <si>
    <t>売上高</t>
  </si>
  <si>
    <t>仕入高</t>
  </si>
  <si>
    <t>月末残高</t>
  </si>
  <si>
    <t>受取手形</t>
  </si>
  <si>
    <t>（内割引手形）</t>
  </si>
  <si>
    <t>売掛金</t>
  </si>
  <si>
    <t>支払手形</t>
  </si>
  <si>
    <t>買掛金</t>
  </si>
  <si>
    <t>月実績</t>
  </si>
  <si>
    <t>月予定</t>
  </si>
  <si>
    <t>収　　　入</t>
  </si>
  <si>
    <t>支　　　出</t>
  </si>
  <si>
    <t>単位：千円</t>
  </si>
  <si>
    <t>会社名</t>
  </si>
  <si>
    <t>12月実績</t>
  </si>
  <si>
    <t>1月予定</t>
  </si>
  <si>
    <t>2月予定</t>
  </si>
  <si>
    <t>3月予定</t>
  </si>
  <si>
    <t>4月予定</t>
  </si>
  <si>
    <t>5月予定</t>
  </si>
  <si>
    <t>6月予定</t>
  </si>
  <si>
    <t>7月予定</t>
  </si>
  <si>
    <t>8月予定</t>
  </si>
  <si>
    <t>9月予定</t>
  </si>
  <si>
    <t>10月予定</t>
  </si>
  <si>
    <t>11月予定</t>
  </si>
  <si>
    <t>12月予定</t>
  </si>
  <si>
    <t>当庫</t>
  </si>
  <si>
    <t>A信金</t>
  </si>
  <si>
    <t>B銀行</t>
  </si>
  <si>
    <t>合計/増減</t>
  </si>
  <si>
    <t>※月末残高のうち、借入金については最終行に年間増減を表示しております。</t>
  </si>
  <si>
    <t>○○○(株)</t>
  </si>
  <si>
    <t>資　金　繰　り　表　</t>
  </si>
  <si>
    <t>（22年1月から22年12月）</t>
  </si>
  <si>
    <t>※月末残高は、最終行に年間増減を表示しています。</t>
  </si>
  <si>
    <t>（　　　年　　　月　　　～　　　年　　　月）</t>
  </si>
  <si>
    <t>資　金　繰　り　表</t>
  </si>
  <si>
    <t>記載例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</si>
</sst>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name val="ＭＳ Ｐゴシック"/>
      <family val="3"/>
    </font>
    <font>
      <sz val="9"/>
      <name val="ＭＳ Ｐゴシック"/>
      <family val="3"/>
    </font>
    <font>
      <sz val="14"/>
      <name val="ＭＳ Ｐゴシック"/>
      <family val="3"/>
    </font>
    <font>
      <sz val="10"/>
      <name val="ＭＳ Ｐゴシック"/>
      <family val="3"/>
    </font>
    <font>
      <sz val="36"/>
      <color indexed="10"/>
      <name val="ＭＳ Ｐゴシック"/>
      <family val="3"/>
    </font>
  </fonts>
  <fills count="3">
    <fill>
      <patternFill/>
    </fill>
    <fill>
      <patternFill patternType="gray125"/>
    </fill>
    <fill>
      <patternFill patternType="solid">
        <fgColor indexed="43"/>
        <bgColor indexed="64"/>
      </patternFill>
    </fill>
  </fills>
  <borders count="4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double"/>
      <right style="thin"/>
      <top style="thin"/>
      <bottom style="thin"/>
    </border>
    <border>
      <left style="double"/>
      <right style="thin"/>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thin"/>
      <bottom style="medium"/>
    </border>
    <border>
      <left style="double"/>
      <right style="thin"/>
      <top>
        <color indexed="63"/>
      </top>
      <bottom style="thin"/>
    </border>
    <border>
      <left style="thin"/>
      <right>
        <color indexed="63"/>
      </right>
      <top style="medium"/>
      <bottom style="medium"/>
    </border>
    <border>
      <left style="medium"/>
      <right style="thin"/>
      <top style="medium"/>
      <bottom style="medium"/>
    </border>
    <border>
      <left style="double"/>
      <right style="thin"/>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style="thin"/>
    </border>
    <border>
      <left style="thin"/>
      <right style="medium"/>
      <top style="thin"/>
      <bottom style="medium"/>
    </border>
    <border>
      <left style="thin"/>
      <right style="medium"/>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thin"/>
      <top style="medium"/>
      <bottom style="medium"/>
    </border>
    <border>
      <left style="thin"/>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98">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horizontal="center"/>
    </xf>
    <xf numFmtId="38" fontId="0" fillId="0" borderId="11" xfId="17" applyBorder="1" applyAlignment="1">
      <alignment/>
    </xf>
    <xf numFmtId="0" fontId="0" fillId="0" borderId="0" xfId="0" applyBorder="1" applyAlignment="1">
      <alignment/>
    </xf>
    <xf numFmtId="0" fontId="0" fillId="0" borderId="0" xfId="0"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 fillId="0" borderId="3" xfId="0" applyFont="1" applyBorder="1" applyAlignment="1">
      <alignment horizontal="center"/>
    </xf>
    <xf numFmtId="38" fontId="0" fillId="0" borderId="4" xfId="17" applyBorder="1" applyAlignment="1" applyProtection="1">
      <alignment/>
      <protection locked="0"/>
    </xf>
    <xf numFmtId="38" fontId="0" fillId="0" borderId="15" xfId="17" applyBorder="1" applyAlignment="1" applyProtection="1">
      <alignment/>
      <protection locked="0"/>
    </xf>
    <xf numFmtId="38" fontId="0" fillId="0" borderId="6" xfId="17" applyBorder="1" applyAlignment="1" applyProtection="1">
      <alignment/>
      <protection locked="0"/>
    </xf>
    <xf numFmtId="38" fontId="0" fillId="0" borderId="2" xfId="17" applyBorder="1" applyAlignment="1" applyProtection="1">
      <alignment/>
      <protection locked="0"/>
    </xf>
    <xf numFmtId="38" fontId="0" fillId="0" borderId="16" xfId="17" applyBorder="1" applyAlignment="1" applyProtection="1">
      <alignment/>
      <protection locked="0"/>
    </xf>
    <xf numFmtId="38" fontId="0" fillId="0" borderId="1" xfId="17" applyBorder="1" applyAlignment="1" applyProtection="1">
      <alignment/>
      <protection locked="0"/>
    </xf>
    <xf numFmtId="38" fontId="0" fillId="0" borderId="2" xfId="17" applyBorder="1" applyAlignment="1" applyProtection="1">
      <alignment/>
      <protection locked="0"/>
    </xf>
    <xf numFmtId="38" fontId="0" fillId="0" borderId="16" xfId="17" applyBorder="1" applyAlignment="1" applyProtection="1">
      <alignment/>
      <protection locked="0"/>
    </xf>
    <xf numFmtId="38" fontId="0" fillId="0" borderId="1" xfId="17" applyBorder="1" applyAlignment="1" applyProtection="1">
      <alignment/>
      <protection locked="0"/>
    </xf>
    <xf numFmtId="38" fontId="0" fillId="0" borderId="2" xfId="17" applyBorder="1" applyAlignment="1" applyProtection="1">
      <alignment horizontal="right"/>
      <protection locked="0"/>
    </xf>
    <xf numFmtId="38" fontId="0" fillId="0" borderId="16" xfId="17" applyBorder="1" applyAlignment="1" applyProtection="1">
      <alignment horizontal="right"/>
      <protection locked="0"/>
    </xf>
    <xf numFmtId="38" fontId="0" fillId="0" borderId="1" xfId="17" applyBorder="1" applyAlignment="1" applyProtection="1">
      <alignment horizontal="right"/>
      <protection locked="0"/>
    </xf>
    <xf numFmtId="0" fontId="5" fillId="0" borderId="3" xfId="0" applyFont="1" applyBorder="1" applyAlignment="1" applyProtection="1">
      <alignment horizontal="center"/>
      <protection locked="0"/>
    </xf>
    <xf numFmtId="38" fontId="0" fillId="0" borderId="7" xfId="17" applyBorder="1" applyAlignment="1" applyProtection="1">
      <alignment/>
      <protection locked="0"/>
    </xf>
    <xf numFmtId="38" fontId="0" fillId="0" borderId="17" xfId="17" applyBorder="1" applyAlignment="1" applyProtection="1">
      <alignment/>
      <protection locked="0"/>
    </xf>
    <xf numFmtId="38" fontId="0" fillId="0" borderId="9" xfId="17" applyBorder="1" applyAlignment="1" applyProtection="1">
      <alignment/>
      <protection locked="0"/>
    </xf>
    <xf numFmtId="0" fontId="0" fillId="0" borderId="2" xfId="0" applyBorder="1" applyAlignment="1" applyProtection="1">
      <alignment horizontal="right"/>
      <protection locked="0"/>
    </xf>
    <xf numFmtId="0" fontId="0" fillId="0" borderId="16" xfId="0" applyBorder="1" applyAlignment="1" applyProtection="1">
      <alignment horizontal="right"/>
      <protection locked="0"/>
    </xf>
    <xf numFmtId="0" fontId="0" fillId="0" borderId="1" xfId="0" applyBorder="1" applyAlignment="1" applyProtection="1">
      <alignment horizontal="right"/>
      <protection locked="0"/>
    </xf>
    <xf numFmtId="0" fontId="0" fillId="0" borderId="0" xfId="0" applyAlignment="1" applyProtection="1">
      <alignment/>
      <protection locked="0"/>
    </xf>
    <xf numFmtId="0" fontId="0" fillId="0" borderId="0" xfId="0"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7" fillId="0" borderId="2"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0" xfId="0" applyFont="1" applyAlignment="1" applyProtection="1">
      <alignment vertical="center"/>
      <protection/>
    </xf>
    <xf numFmtId="38" fontId="7" fillId="0" borderId="7" xfId="17" applyFont="1" applyBorder="1" applyAlignment="1" applyProtection="1">
      <alignment vertical="center"/>
      <protection/>
    </xf>
    <xf numFmtId="38" fontId="7" fillId="2" borderId="18" xfId="17" applyFont="1" applyFill="1" applyBorder="1" applyAlignment="1" applyProtection="1">
      <alignment vertical="center"/>
      <protection/>
    </xf>
    <xf numFmtId="38" fontId="7" fillId="2" borderId="7" xfId="17" applyFont="1" applyFill="1" applyBorder="1" applyAlignment="1" applyProtection="1">
      <alignment vertical="center"/>
      <protection/>
    </xf>
    <xf numFmtId="38" fontId="7" fillId="2" borderId="9" xfId="17" applyFont="1" applyFill="1" applyBorder="1" applyAlignment="1" applyProtection="1">
      <alignment vertical="center"/>
      <protection/>
    </xf>
    <xf numFmtId="38" fontId="7" fillId="2" borderId="13" xfId="17" applyFont="1" applyFill="1" applyBorder="1" applyAlignment="1" applyProtection="1">
      <alignment vertical="center"/>
      <protection/>
    </xf>
    <xf numFmtId="38" fontId="7" fillId="0" borderId="11" xfId="17" applyFont="1" applyBorder="1" applyAlignment="1" applyProtection="1">
      <alignment vertical="center"/>
      <protection/>
    </xf>
    <xf numFmtId="0" fontId="7" fillId="0" borderId="4" xfId="0" applyFont="1" applyBorder="1" applyAlignment="1" applyProtection="1">
      <alignment vertical="center"/>
      <protection/>
    </xf>
    <xf numFmtId="0" fontId="7" fillId="0" borderId="5" xfId="0" applyFont="1" applyBorder="1" applyAlignment="1" applyProtection="1">
      <alignment vertical="center"/>
      <protection/>
    </xf>
    <xf numFmtId="38" fontId="7" fillId="0" borderId="4" xfId="17" applyFont="1" applyBorder="1" applyAlignment="1" applyProtection="1">
      <alignment vertical="center"/>
      <protection/>
    </xf>
    <xf numFmtId="38" fontId="7" fillId="0" borderId="15" xfId="17" applyFont="1" applyBorder="1" applyAlignment="1" applyProtection="1">
      <alignment vertical="center"/>
      <protection/>
    </xf>
    <xf numFmtId="38" fontId="7" fillId="0" borderId="6" xfId="17" applyFont="1" applyBorder="1" applyAlignment="1" applyProtection="1">
      <alignment vertical="center"/>
      <protection/>
    </xf>
    <xf numFmtId="38" fontId="7" fillId="2" borderId="19" xfId="17" applyFont="1" applyFill="1" applyBorder="1" applyAlignment="1" applyProtection="1">
      <alignment vertical="center"/>
      <protection/>
    </xf>
    <xf numFmtId="0" fontId="7" fillId="0" borderId="2" xfId="0" applyFont="1" applyBorder="1" applyAlignment="1" applyProtection="1">
      <alignment vertical="center"/>
      <protection/>
    </xf>
    <xf numFmtId="0" fontId="7" fillId="0" borderId="3" xfId="0" applyFont="1" applyBorder="1" applyAlignment="1" applyProtection="1">
      <alignment vertical="center"/>
      <protection/>
    </xf>
    <xf numFmtId="38" fontId="7" fillId="0" borderId="2" xfId="17" applyFont="1" applyBorder="1" applyAlignment="1" applyProtection="1">
      <alignment vertical="center"/>
      <protection/>
    </xf>
    <xf numFmtId="38" fontId="7" fillId="0" borderId="16" xfId="17" applyFont="1" applyBorder="1" applyAlignment="1" applyProtection="1">
      <alignment vertical="center"/>
      <protection/>
    </xf>
    <xf numFmtId="38" fontId="7" fillId="0" borderId="1" xfId="17" applyFont="1" applyBorder="1" applyAlignment="1" applyProtection="1">
      <alignment vertical="center"/>
      <protection/>
    </xf>
    <xf numFmtId="0" fontId="7" fillId="0" borderId="7" xfId="0" applyFont="1" applyBorder="1" applyAlignment="1" applyProtection="1">
      <alignment vertical="center"/>
      <protection/>
    </xf>
    <xf numFmtId="0" fontId="7" fillId="0" borderId="8" xfId="0" applyFont="1" applyBorder="1" applyAlignment="1" applyProtection="1">
      <alignment vertical="center"/>
      <protection/>
    </xf>
    <xf numFmtId="38" fontId="7" fillId="2" borderId="17" xfId="17" applyFont="1" applyFill="1" applyBorder="1" applyAlignment="1" applyProtection="1">
      <alignment vertical="center"/>
      <protection/>
    </xf>
    <xf numFmtId="38" fontId="7" fillId="2" borderId="11" xfId="17" applyFont="1" applyFill="1" applyBorder="1" applyAlignment="1" applyProtection="1">
      <alignment vertical="center"/>
      <protection/>
    </xf>
    <xf numFmtId="38" fontId="7" fillId="2" borderId="20" xfId="17" applyFont="1" applyFill="1" applyBorder="1" applyAlignment="1" applyProtection="1">
      <alignment vertical="center"/>
      <protection/>
    </xf>
    <xf numFmtId="38" fontId="7" fillId="2" borderId="21" xfId="17" applyFont="1" applyFill="1" applyBorder="1" applyAlignment="1" applyProtection="1">
      <alignment vertical="center"/>
      <protection/>
    </xf>
    <xf numFmtId="38" fontId="7" fillId="2" borderId="22" xfId="17" applyFont="1" applyFill="1" applyBorder="1" applyAlignment="1" applyProtection="1">
      <alignment vertical="center"/>
      <protection/>
    </xf>
    <xf numFmtId="0" fontId="7" fillId="0" borderId="6" xfId="0" applyFont="1" applyBorder="1" applyAlignment="1" applyProtection="1">
      <alignment vertical="center"/>
      <protection/>
    </xf>
    <xf numFmtId="0" fontId="7" fillId="0" borderId="1" xfId="0" applyFont="1" applyBorder="1" applyAlignment="1" applyProtection="1">
      <alignment vertical="center"/>
      <protection/>
    </xf>
    <xf numFmtId="0" fontId="7" fillId="0" borderId="9" xfId="0" applyFont="1" applyBorder="1" applyAlignment="1" applyProtection="1">
      <alignment vertical="center"/>
      <protection/>
    </xf>
    <xf numFmtId="38" fontId="7" fillId="0" borderId="17" xfId="17" applyFont="1" applyBorder="1" applyAlignment="1" applyProtection="1">
      <alignment vertical="center"/>
      <protection/>
    </xf>
    <xf numFmtId="38" fontId="7" fillId="0" borderId="9" xfId="17" applyFont="1" applyBorder="1" applyAlignment="1" applyProtection="1">
      <alignment vertical="center"/>
      <protection/>
    </xf>
    <xf numFmtId="38" fontId="7" fillId="2" borderId="23" xfId="17" applyFont="1" applyFill="1" applyBorder="1" applyAlignment="1" applyProtection="1">
      <alignment vertical="center"/>
      <protection/>
    </xf>
    <xf numFmtId="38" fontId="7" fillId="2" borderId="24" xfId="17" applyFont="1" applyFill="1" applyBorder="1" applyAlignment="1" applyProtection="1">
      <alignment vertical="center"/>
      <protection/>
    </xf>
    <xf numFmtId="38" fontId="7" fillId="0" borderId="4" xfId="17" applyNumberFormat="1" applyFont="1" applyBorder="1" applyAlignment="1" applyProtection="1">
      <alignment vertical="center"/>
      <protection/>
    </xf>
    <xf numFmtId="38" fontId="7" fillId="0" borderId="2" xfId="17" applyNumberFormat="1"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7" xfId="0" applyFont="1" applyBorder="1" applyAlignment="1" applyProtection="1">
      <alignment vertical="center"/>
      <protection/>
    </xf>
    <xf numFmtId="0" fontId="0" fillId="0" borderId="2" xfId="0" applyBorder="1" applyAlignment="1" applyProtection="1">
      <alignment/>
      <protection locked="0"/>
    </xf>
    <xf numFmtId="38" fontId="0" fillId="0" borderId="7" xfId="17" applyBorder="1" applyAlignment="1" applyProtection="1">
      <alignment/>
      <protection locked="0"/>
    </xf>
    <xf numFmtId="38" fontId="0" fillId="0" borderId="18" xfId="17" applyBorder="1" applyAlignment="1" applyProtection="1">
      <alignment/>
      <protection locked="0"/>
    </xf>
    <xf numFmtId="38" fontId="0" fillId="0" borderId="9" xfId="17" applyBorder="1" applyAlignment="1" applyProtection="1">
      <alignment/>
      <protection locked="0"/>
    </xf>
    <xf numFmtId="38" fontId="0" fillId="0" borderId="13" xfId="17" applyBorder="1" applyAlignment="1" applyProtection="1">
      <alignment/>
      <protection locked="0"/>
    </xf>
    <xf numFmtId="38" fontId="0" fillId="0" borderId="11" xfId="17" applyBorder="1" applyAlignment="1" applyProtection="1">
      <alignment/>
      <protection locked="0"/>
    </xf>
    <xf numFmtId="38" fontId="0" fillId="0" borderId="4" xfId="17" applyBorder="1" applyAlignment="1" applyProtection="1">
      <alignment/>
      <protection locked="0"/>
    </xf>
    <xf numFmtId="38" fontId="0" fillId="0" borderId="15" xfId="17" applyBorder="1" applyAlignment="1" applyProtection="1">
      <alignment/>
      <protection locked="0"/>
    </xf>
    <xf numFmtId="38" fontId="0" fillId="0" borderId="6" xfId="17" applyBorder="1" applyAlignment="1" applyProtection="1">
      <alignment/>
      <protection locked="0"/>
    </xf>
    <xf numFmtId="38" fontId="0" fillId="0" borderId="19" xfId="17" applyBorder="1" applyAlignment="1" applyProtection="1">
      <alignment/>
      <protection locked="0"/>
    </xf>
    <xf numFmtId="38" fontId="0" fillId="0" borderId="10" xfId="17" applyBorder="1" applyAlignment="1" applyProtection="1">
      <alignment/>
      <protection locked="0"/>
    </xf>
    <xf numFmtId="38" fontId="0" fillId="0" borderId="28" xfId="17" applyBorder="1" applyAlignment="1" applyProtection="1">
      <alignment/>
      <protection locked="0"/>
    </xf>
    <xf numFmtId="38" fontId="0" fillId="0" borderId="29" xfId="17" applyBorder="1" applyAlignment="1" applyProtection="1">
      <alignment/>
      <protection locked="0"/>
    </xf>
    <xf numFmtId="38" fontId="0" fillId="0" borderId="17" xfId="17" applyBorder="1" applyAlignment="1" applyProtection="1">
      <alignment/>
      <protection locked="0"/>
    </xf>
    <xf numFmtId="38" fontId="0" fillId="0" borderId="30" xfId="17" applyBorder="1" applyAlignment="1" applyProtection="1">
      <alignment/>
      <protection locked="0"/>
    </xf>
    <xf numFmtId="38" fontId="0" fillId="0" borderId="20" xfId="17" applyBorder="1" applyAlignment="1" applyProtection="1">
      <alignment/>
      <protection locked="0"/>
    </xf>
    <xf numFmtId="38" fontId="0" fillId="0" borderId="21" xfId="17" applyBorder="1" applyAlignment="1" applyProtection="1">
      <alignment/>
      <protection locked="0"/>
    </xf>
    <xf numFmtId="38" fontId="0" fillId="0" borderId="22" xfId="17" applyBorder="1" applyAlignment="1" applyProtection="1">
      <alignment/>
      <protection locked="0"/>
    </xf>
    <xf numFmtId="38" fontId="0" fillId="0" borderId="23" xfId="17" applyBorder="1" applyAlignment="1" applyProtection="1">
      <alignment/>
      <protection locked="0"/>
    </xf>
    <xf numFmtId="38" fontId="0" fillId="0" borderId="24" xfId="17" applyBorder="1" applyAlignment="1" applyProtection="1">
      <alignment/>
      <protection locked="0"/>
    </xf>
    <xf numFmtId="0" fontId="0" fillId="2" borderId="7" xfId="0" applyFill="1" applyBorder="1" applyAlignment="1">
      <alignment/>
    </xf>
    <xf numFmtId="0" fontId="0" fillId="2" borderId="8" xfId="0" applyFill="1" applyBorder="1" applyAlignment="1">
      <alignment/>
    </xf>
    <xf numFmtId="38" fontId="0" fillId="2" borderId="7" xfId="17" applyFill="1" applyBorder="1" applyAlignment="1">
      <alignment/>
    </xf>
    <xf numFmtId="38" fontId="0" fillId="2" borderId="17" xfId="17" applyFill="1" applyBorder="1" applyAlignment="1">
      <alignment/>
    </xf>
    <xf numFmtId="38" fontId="0" fillId="2" borderId="9" xfId="17" applyFill="1" applyBorder="1" applyAlignment="1">
      <alignment/>
    </xf>
    <xf numFmtId="38" fontId="0" fillId="2" borderId="11" xfId="17" applyFill="1" applyBorder="1" applyAlignment="1">
      <alignment/>
    </xf>
    <xf numFmtId="38" fontId="0" fillId="2" borderId="20" xfId="17" applyFill="1" applyBorder="1" applyAlignment="1">
      <alignment/>
    </xf>
    <xf numFmtId="38" fontId="0" fillId="2" borderId="21" xfId="17" applyFill="1" applyBorder="1" applyAlignment="1">
      <alignment/>
    </xf>
    <xf numFmtId="38" fontId="0" fillId="2" borderId="22" xfId="17" applyFill="1" applyBorder="1" applyAlignment="1">
      <alignment/>
    </xf>
    <xf numFmtId="38" fontId="0" fillId="2" borderId="23" xfId="17" applyFill="1" applyBorder="1" applyAlignment="1">
      <alignment/>
    </xf>
    <xf numFmtId="38" fontId="0" fillId="2" borderId="24" xfId="17" applyFill="1" applyBorder="1" applyAlignment="1">
      <alignment/>
    </xf>
    <xf numFmtId="38" fontId="0" fillId="2" borderId="19" xfId="17" applyFill="1" applyBorder="1" applyAlignment="1">
      <alignment/>
    </xf>
    <xf numFmtId="38" fontId="0" fillId="2" borderId="19" xfId="17" applyFill="1" applyBorder="1" applyAlignment="1">
      <alignment/>
    </xf>
    <xf numFmtId="38" fontId="0" fillId="2" borderId="13" xfId="17" applyFill="1" applyBorder="1" applyAlignment="1">
      <alignment/>
    </xf>
    <xf numFmtId="38" fontId="0" fillId="2" borderId="18" xfId="17" applyFill="1" applyBorder="1" applyAlignment="1">
      <alignment/>
    </xf>
    <xf numFmtId="0" fontId="0" fillId="0" borderId="3" xfId="0" applyBorder="1" applyAlignment="1" applyProtection="1">
      <alignment/>
      <protection locked="0"/>
    </xf>
    <xf numFmtId="0" fontId="4" fillId="0" borderId="2"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3"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7" fillId="0" borderId="7"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8"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7" fillId="0" borderId="27" xfId="0" applyFont="1" applyBorder="1" applyAlignment="1" applyProtection="1">
      <alignment horizontal="center" vertical="center" textRotation="255"/>
      <protection/>
    </xf>
    <xf numFmtId="0" fontId="7" fillId="0" borderId="35" xfId="0" applyFont="1" applyBorder="1" applyAlignment="1" applyProtection="1">
      <alignment horizontal="center" vertical="center" textRotation="255"/>
      <protection/>
    </xf>
    <xf numFmtId="0" fontId="7" fillId="0" borderId="27" xfId="0" applyFont="1" applyBorder="1" applyAlignment="1" applyProtection="1">
      <alignment vertical="center" textRotation="255"/>
      <protection/>
    </xf>
    <xf numFmtId="0" fontId="7" fillId="0" borderId="35" xfId="0" applyFont="1" applyBorder="1" applyAlignment="1" applyProtection="1">
      <alignment vertical="center" textRotation="255"/>
      <protection/>
    </xf>
    <xf numFmtId="38" fontId="8" fillId="0" borderId="25" xfId="17" applyFont="1" applyBorder="1" applyAlignment="1" applyProtection="1">
      <alignment horizontal="distributed" vertical="center"/>
      <protection/>
    </xf>
    <xf numFmtId="38" fontId="8" fillId="0" borderId="36" xfId="17" applyFont="1" applyBorder="1" applyAlignment="1" applyProtection="1">
      <alignment horizontal="distributed" vertical="center"/>
      <protection/>
    </xf>
    <xf numFmtId="38" fontId="8" fillId="0" borderId="37" xfId="17" applyFont="1" applyBorder="1" applyAlignment="1" applyProtection="1">
      <alignment horizontal="distributed" vertical="center"/>
      <protection/>
    </xf>
    <xf numFmtId="38" fontId="8" fillId="0" borderId="26" xfId="17" applyFont="1" applyBorder="1" applyAlignment="1" applyProtection="1">
      <alignment horizontal="distributed" vertical="center"/>
      <protection/>
    </xf>
    <xf numFmtId="38" fontId="8" fillId="0" borderId="0" xfId="17" applyFont="1" applyBorder="1" applyAlignment="1" applyProtection="1">
      <alignment horizontal="distributed" vertical="center"/>
      <protection/>
    </xf>
    <xf numFmtId="38" fontId="8" fillId="0" borderId="38" xfId="17" applyFont="1" applyBorder="1" applyAlignment="1" applyProtection="1">
      <alignment horizontal="distributed" vertical="center"/>
      <protection/>
    </xf>
    <xf numFmtId="38" fontId="8" fillId="0" borderId="4" xfId="17" applyFont="1" applyBorder="1" applyAlignment="1" applyProtection="1">
      <alignment horizontal="distributed" vertical="center"/>
      <protection/>
    </xf>
    <xf numFmtId="38" fontId="8" fillId="0" borderId="14" xfId="17" applyFont="1" applyBorder="1" applyAlignment="1" applyProtection="1">
      <alignment horizontal="distributed" vertical="center"/>
      <protection/>
    </xf>
    <xf numFmtId="38" fontId="8" fillId="0" borderId="5" xfId="17" applyFont="1" applyBorder="1" applyAlignment="1" applyProtection="1">
      <alignment horizontal="distributed" vertical="center"/>
      <protection/>
    </xf>
    <xf numFmtId="0" fontId="7" fillId="0" borderId="39" xfId="0" applyFont="1" applyBorder="1" applyAlignment="1" applyProtection="1">
      <alignment horizontal="center" vertical="center" textRotation="255"/>
      <protection/>
    </xf>
    <xf numFmtId="0" fontId="7" fillId="0" borderId="6" xfId="0" applyFont="1" applyBorder="1" applyAlignment="1" applyProtection="1">
      <alignment horizontal="center" vertical="center" textRotation="255"/>
      <protection/>
    </xf>
    <xf numFmtId="0" fontId="6" fillId="0" borderId="4"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7" fillId="0" borderId="40" xfId="0" applyFont="1" applyBorder="1" applyAlignment="1" applyProtection="1">
      <alignment vertical="center" textRotation="255"/>
      <protection/>
    </xf>
    <xf numFmtId="0" fontId="7" fillId="0" borderId="41"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7" fillId="0" borderId="43" xfId="0" applyFont="1" applyBorder="1" applyAlignment="1" applyProtection="1">
      <alignment horizontal="center" vertical="center"/>
      <protection/>
    </xf>
    <xf numFmtId="0" fontId="7" fillId="0" borderId="2"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0" borderId="40" xfId="0" applyFont="1" applyBorder="1" applyAlignment="1" applyProtection="1">
      <alignment vertical="center" wrapText="1"/>
      <protection/>
    </xf>
    <xf numFmtId="0" fontId="7" fillId="0" borderId="6" xfId="0" applyFont="1" applyBorder="1" applyAlignment="1" applyProtection="1">
      <alignment vertical="center" wrapText="1"/>
      <protection/>
    </xf>
    <xf numFmtId="0" fontId="7" fillId="0" borderId="39" xfId="0" applyFont="1" applyBorder="1" applyAlignment="1" applyProtection="1">
      <alignment vertical="center"/>
      <protection/>
    </xf>
    <xf numFmtId="0" fontId="7" fillId="0" borderId="35" xfId="0" applyFont="1" applyBorder="1" applyAlignment="1" applyProtection="1">
      <alignment vertical="center"/>
      <protection/>
    </xf>
    <xf numFmtId="0" fontId="4" fillId="0" borderId="0" xfId="0" applyFont="1" applyBorder="1" applyAlignment="1">
      <alignment horizontal="center"/>
    </xf>
    <xf numFmtId="0" fontId="0" fillId="0" borderId="40" xfId="0"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xf>
    <xf numFmtId="0" fontId="0" fillId="0" borderId="35" xfId="0" applyBorder="1" applyAlignment="1">
      <alignment vertical="center"/>
    </xf>
    <xf numFmtId="0" fontId="4" fillId="0" borderId="2"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0" fillId="0" borderId="8" xfId="0" applyBorder="1" applyAlignment="1">
      <alignment horizontal="center"/>
    </xf>
    <xf numFmtId="0" fontId="0" fillId="2" borderId="20" xfId="0" applyFill="1" applyBorder="1" applyAlignment="1">
      <alignment horizontal="center"/>
    </xf>
    <xf numFmtId="0" fontId="0" fillId="2" borderId="24" xfId="0" applyFill="1" applyBorder="1" applyAlignment="1">
      <alignment horizontal="center"/>
    </xf>
    <xf numFmtId="0" fontId="0" fillId="2" borderId="34" xfId="0" applyFill="1" applyBorder="1" applyAlignment="1">
      <alignment horizontal="center"/>
    </xf>
    <xf numFmtId="0" fontId="0" fillId="0" borderId="27" xfId="0" applyBorder="1" applyAlignment="1">
      <alignment horizontal="center" vertical="center" textRotation="255"/>
    </xf>
    <xf numFmtId="0" fontId="0" fillId="0" borderId="35" xfId="0" applyBorder="1" applyAlignment="1">
      <alignment horizontal="center" vertical="center" textRotation="255"/>
    </xf>
    <xf numFmtId="0" fontId="0" fillId="0" borderId="27" xfId="0" applyBorder="1" applyAlignment="1">
      <alignment vertical="center" textRotation="255"/>
    </xf>
    <xf numFmtId="0" fontId="0" fillId="0" borderId="35" xfId="0" applyBorder="1" applyAlignment="1">
      <alignment vertical="center" textRotation="255"/>
    </xf>
    <xf numFmtId="0" fontId="0" fillId="0" borderId="4"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39" xfId="0" applyBorder="1" applyAlignment="1">
      <alignment vertical="center" textRotation="255"/>
    </xf>
    <xf numFmtId="0" fontId="0" fillId="0" borderId="6" xfId="0" applyBorder="1" applyAlignment="1">
      <alignment vertical="center" textRotation="255"/>
    </xf>
    <xf numFmtId="0" fontId="0" fillId="0" borderId="40" xfId="0" applyBorder="1" applyAlignment="1">
      <alignment vertical="center" textRotation="255"/>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0" fillId="0" borderId="3"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0" fillId="0" borderId="34" xfId="0" applyBorder="1" applyAlignment="1">
      <alignment horizontal="center"/>
    </xf>
    <xf numFmtId="0" fontId="4" fillId="0" borderId="0" xfId="0" applyFont="1" applyBorder="1" applyAlignment="1" applyProtection="1">
      <alignment horizontal="center"/>
      <protection/>
    </xf>
    <xf numFmtId="0" fontId="4" fillId="0" borderId="2" xfId="0" applyFont="1" applyBorder="1" applyAlignment="1">
      <alignment horizontal="left"/>
    </xf>
    <xf numFmtId="0" fontId="4" fillId="0" borderId="12" xfId="0" applyFont="1" applyBorder="1" applyAlignment="1">
      <alignment horizontal="left"/>
    </xf>
    <xf numFmtId="0" fontId="4" fillId="0" borderId="3" xfId="0" applyFont="1" applyBorder="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21</xdr:row>
      <xdr:rowOff>19050</xdr:rowOff>
    </xdr:from>
    <xdr:to>
      <xdr:col>15</xdr:col>
      <xdr:colOff>238125</xdr:colOff>
      <xdr:row>22</xdr:row>
      <xdr:rowOff>104775</xdr:rowOff>
    </xdr:to>
    <xdr:sp>
      <xdr:nvSpPr>
        <xdr:cNvPr id="1" name="AutoShape 10"/>
        <xdr:cNvSpPr>
          <a:spLocks/>
        </xdr:cNvSpPr>
      </xdr:nvSpPr>
      <xdr:spPr>
        <a:xfrm>
          <a:off x="10306050" y="4229100"/>
          <a:ext cx="962025" cy="276225"/>
        </a:xfrm>
        <a:prstGeom prst="wedgeRectCallout">
          <a:avLst>
            <a:gd name="adj1" fmla="val -53736"/>
            <a:gd name="adj2" fmla="val -153449"/>
          </a:avLst>
        </a:prstGeom>
        <a:solidFill>
          <a:srgbClr val="CCFFCC"/>
        </a:solid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0</xdr:row>
      <xdr:rowOff>104775</xdr:rowOff>
    </xdr:from>
    <xdr:to>
      <xdr:col>5</xdr:col>
      <xdr:colOff>752475</xdr:colOff>
      <xdr:row>2</xdr:row>
      <xdr:rowOff>190500</xdr:rowOff>
    </xdr:to>
    <xdr:sp>
      <xdr:nvSpPr>
        <xdr:cNvPr id="2" name="AutoShape 1"/>
        <xdr:cNvSpPr>
          <a:spLocks/>
        </xdr:cNvSpPr>
      </xdr:nvSpPr>
      <xdr:spPr>
        <a:xfrm>
          <a:off x="2238375" y="104775"/>
          <a:ext cx="2019300" cy="561975"/>
        </a:xfrm>
        <a:prstGeom prst="wedgeRectCallout">
          <a:avLst>
            <a:gd name="adj1" fmla="val -44736"/>
            <a:gd name="adj2" fmla="val 76666"/>
          </a:avLst>
        </a:prstGeom>
        <a:solidFill>
          <a:srgbClr val="CCFFCC"/>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直近の実績をご記入ください。
初めに「前月より繰越」を入力してください。</a:t>
          </a:r>
        </a:p>
      </xdr:txBody>
    </xdr:sp>
    <xdr:clientData/>
  </xdr:twoCellAnchor>
  <xdr:twoCellAnchor>
    <xdr:from>
      <xdr:col>3</xdr:col>
      <xdr:colOff>200025</xdr:colOff>
      <xdr:row>9</xdr:row>
      <xdr:rowOff>95250</xdr:rowOff>
    </xdr:from>
    <xdr:to>
      <xdr:col>6</xdr:col>
      <xdr:colOff>123825</xdr:colOff>
      <xdr:row>11</xdr:row>
      <xdr:rowOff>95250</xdr:rowOff>
    </xdr:to>
    <xdr:sp>
      <xdr:nvSpPr>
        <xdr:cNvPr id="3" name="AutoShape 2"/>
        <xdr:cNvSpPr>
          <a:spLocks/>
        </xdr:cNvSpPr>
      </xdr:nvSpPr>
      <xdr:spPr>
        <a:xfrm>
          <a:off x="2200275" y="2019300"/>
          <a:ext cx="2181225" cy="381000"/>
        </a:xfrm>
        <a:prstGeom prst="wedgeRectCallout">
          <a:avLst>
            <a:gd name="adj1" fmla="val -76314"/>
            <a:gd name="adj2" fmla="val 27500"/>
          </a:avLst>
        </a:prstGeom>
        <a:solidFill>
          <a:srgbClr val="CCFFCC"/>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特筆すべき項目があれば
具体的に勘定科目をご記入ください。</a:t>
          </a:r>
        </a:p>
      </xdr:txBody>
    </xdr:sp>
    <xdr:clientData/>
  </xdr:twoCellAnchor>
  <xdr:twoCellAnchor>
    <xdr:from>
      <xdr:col>1</xdr:col>
      <xdr:colOff>847725</xdr:colOff>
      <xdr:row>20</xdr:row>
      <xdr:rowOff>38100</xdr:rowOff>
    </xdr:from>
    <xdr:to>
      <xdr:col>4</xdr:col>
      <xdr:colOff>752475</xdr:colOff>
      <xdr:row>22</xdr:row>
      <xdr:rowOff>76200</xdr:rowOff>
    </xdr:to>
    <xdr:sp>
      <xdr:nvSpPr>
        <xdr:cNvPr id="4" name="AutoShape 3"/>
        <xdr:cNvSpPr>
          <a:spLocks/>
        </xdr:cNvSpPr>
      </xdr:nvSpPr>
      <xdr:spPr>
        <a:xfrm>
          <a:off x="1533525" y="4057650"/>
          <a:ext cx="1971675" cy="419100"/>
        </a:xfrm>
        <a:prstGeom prst="wedgeRectCallout">
          <a:avLst>
            <a:gd name="adj1" fmla="val -48615"/>
            <a:gd name="adj2" fmla="val 172726"/>
          </a:avLst>
        </a:prstGeom>
        <a:solidFill>
          <a:srgbClr val="CCFFCC"/>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借入・返済予定(実績含む）の元金を
ご記入ください。</a:t>
          </a:r>
        </a:p>
      </xdr:txBody>
    </xdr:sp>
    <xdr:clientData/>
  </xdr:twoCellAnchor>
  <xdr:twoCellAnchor>
    <xdr:from>
      <xdr:col>9</xdr:col>
      <xdr:colOff>609600</xdr:colOff>
      <xdr:row>20</xdr:row>
      <xdr:rowOff>76200</xdr:rowOff>
    </xdr:from>
    <xdr:to>
      <xdr:col>12</xdr:col>
      <xdr:colOff>19050</xdr:colOff>
      <xdr:row>22</xdr:row>
      <xdr:rowOff>114300</xdr:rowOff>
    </xdr:to>
    <xdr:sp>
      <xdr:nvSpPr>
        <xdr:cNvPr id="5" name="AutoShape 5"/>
        <xdr:cNvSpPr>
          <a:spLocks/>
        </xdr:cNvSpPr>
      </xdr:nvSpPr>
      <xdr:spPr>
        <a:xfrm>
          <a:off x="7124700" y="4095750"/>
          <a:ext cx="1666875" cy="419100"/>
        </a:xfrm>
        <a:prstGeom prst="wedgeRectCallout">
          <a:avLst>
            <a:gd name="adj1" fmla="val -40856"/>
            <a:gd name="adj2" fmla="val 172726"/>
          </a:avLst>
        </a:prstGeom>
        <a:solidFill>
          <a:srgbClr val="CCFFCC"/>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賞与資金として借入予定。</a:t>
          </a:r>
        </a:p>
      </xdr:txBody>
    </xdr:sp>
    <xdr:clientData/>
  </xdr:twoCellAnchor>
  <xdr:twoCellAnchor>
    <xdr:from>
      <xdr:col>13</xdr:col>
      <xdr:colOff>552450</xdr:colOff>
      <xdr:row>20</xdr:row>
      <xdr:rowOff>152400</xdr:rowOff>
    </xdr:from>
    <xdr:to>
      <xdr:col>16</xdr:col>
      <xdr:colOff>552450</xdr:colOff>
      <xdr:row>23</xdr:row>
      <xdr:rowOff>0</xdr:rowOff>
    </xdr:to>
    <xdr:sp>
      <xdr:nvSpPr>
        <xdr:cNvPr id="6" name="AutoShape 6"/>
        <xdr:cNvSpPr>
          <a:spLocks/>
        </xdr:cNvSpPr>
      </xdr:nvSpPr>
      <xdr:spPr>
        <a:xfrm>
          <a:off x="10077450" y="4171950"/>
          <a:ext cx="2257425" cy="419100"/>
        </a:xfrm>
        <a:prstGeom prst="wedgeRectCallout">
          <a:avLst>
            <a:gd name="adj1" fmla="val -40717"/>
            <a:gd name="adj2" fmla="val 272726"/>
          </a:avLst>
        </a:prstGeom>
        <a:solidFill>
          <a:srgbClr val="CCFFCC"/>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1000万円の新規設備を検討して
いて、うち850万円を借入予定。</a:t>
          </a:r>
        </a:p>
      </xdr:txBody>
    </xdr:sp>
    <xdr:clientData/>
  </xdr:twoCellAnchor>
  <xdr:twoCellAnchor>
    <xdr:from>
      <xdr:col>11</xdr:col>
      <xdr:colOff>238125</xdr:colOff>
      <xdr:row>9</xdr:row>
      <xdr:rowOff>28575</xdr:rowOff>
    </xdr:from>
    <xdr:to>
      <xdr:col>14</xdr:col>
      <xdr:colOff>219075</xdr:colOff>
      <xdr:row>11</xdr:row>
      <xdr:rowOff>66675</xdr:rowOff>
    </xdr:to>
    <xdr:sp>
      <xdr:nvSpPr>
        <xdr:cNvPr id="7" name="AutoShape 11"/>
        <xdr:cNvSpPr>
          <a:spLocks/>
        </xdr:cNvSpPr>
      </xdr:nvSpPr>
      <xdr:spPr>
        <a:xfrm>
          <a:off x="8258175" y="1952625"/>
          <a:ext cx="2238375" cy="419100"/>
        </a:xfrm>
        <a:prstGeom prst="wedgeRectCallout">
          <a:avLst>
            <a:gd name="adj1" fmla="val -55138"/>
            <a:gd name="adj2" fmla="val 79546"/>
          </a:avLst>
        </a:prstGeom>
        <a:solidFill>
          <a:srgbClr val="CCFFCC"/>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色の付いているセルはすべて計算式が入っていて変更はできません。</a:t>
          </a:r>
        </a:p>
      </xdr:txBody>
    </xdr:sp>
    <xdr:clientData/>
  </xdr:twoCellAnchor>
  <xdr:twoCellAnchor>
    <xdr:from>
      <xdr:col>4</xdr:col>
      <xdr:colOff>161925</xdr:colOff>
      <xdr:row>43</xdr:row>
      <xdr:rowOff>142875</xdr:rowOff>
    </xdr:from>
    <xdr:to>
      <xdr:col>6</xdr:col>
      <xdr:colOff>666750</xdr:colOff>
      <xdr:row>46</xdr:row>
      <xdr:rowOff>47625</xdr:rowOff>
    </xdr:to>
    <xdr:sp>
      <xdr:nvSpPr>
        <xdr:cNvPr id="8" name="AutoShape 12"/>
        <xdr:cNvSpPr>
          <a:spLocks/>
        </xdr:cNvSpPr>
      </xdr:nvSpPr>
      <xdr:spPr>
        <a:xfrm>
          <a:off x="2914650" y="8505825"/>
          <a:ext cx="2009775" cy="419100"/>
        </a:xfrm>
        <a:prstGeom prst="wedgeRectCallout">
          <a:avLst>
            <a:gd name="adj1" fmla="val -54486"/>
            <a:gd name="adj2" fmla="val -209092"/>
          </a:avLst>
        </a:prstGeom>
        <a:solidFill>
          <a:srgbClr val="CCFFCC"/>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各金融機関の借入残高の元金をご記入ください。</a:t>
          </a:r>
        </a:p>
      </xdr:txBody>
    </xdr:sp>
    <xdr:clientData/>
  </xdr:twoCellAnchor>
  <xdr:oneCellAnchor>
    <xdr:from>
      <xdr:col>9</xdr:col>
      <xdr:colOff>0</xdr:colOff>
      <xdr:row>43</xdr:row>
      <xdr:rowOff>123825</xdr:rowOff>
    </xdr:from>
    <xdr:ext cx="2619375" cy="457200"/>
    <xdr:sp>
      <xdr:nvSpPr>
        <xdr:cNvPr id="9" name="TextBox 13"/>
        <xdr:cNvSpPr txBox="1">
          <a:spLocks noChangeArrowheads="1"/>
        </xdr:cNvSpPr>
      </xdr:nvSpPr>
      <xdr:spPr>
        <a:xfrm>
          <a:off x="6515100" y="8486775"/>
          <a:ext cx="2619375" cy="45720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金額単位はすべて千円単位となっています。</a:t>
          </a:r>
        </a:p>
      </xdr:txBody>
    </xdr:sp>
    <xdr:clientData/>
  </xdr:oneCellAnchor>
  <xdr:twoCellAnchor>
    <xdr:from>
      <xdr:col>15</xdr:col>
      <xdr:colOff>685800</xdr:colOff>
      <xdr:row>31</xdr:row>
      <xdr:rowOff>152400</xdr:rowOff>
    </xdr:from>
    <xdr:to>
      <xdr:col>17</xdr:col>
      <xdr:colOff>95250</xdr:colOff>
      <xdr:row>42</xdr:row>
      <xdr:rowOff>76200</xdr:rowOff>
    </xdr:to>
    <xdr:sp>
      <xdr:nvSpPr>
        <xdr:cNvPr id="10" name="Rectangle 14"/>
        <xdr:cNvSpPr>
          <a:spLocks/>
        </xdr:cNvSpPr>
      </xdr:nvSpPr>
      <xdr:spPr>
        <a:xfrm>
          <a:off x="11715750" y="6267450"/>
          <a:ext cx="914400" cy="20193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43</xdr:row>
      <xdr:rowOff>0</xdr:rowOff>
    </xdr:from>
    <xdr:to>
      <xdr:col>17</xdr:col>
      <xdr:colOff>171450</xdr:colOff>
      <xdr:row>45</xdr:row>
      <xdr:rowOff>123825</xdr:rowOff>
    </xdr:to>
    <xdr:sp>
      <xdr:nvSpPr>
        <xdr:cNvPr id="11" name="AutoShape 15"/>
        <xdr:cNvSpPr>
          <a:spLocks/>
        </xdr:cNvSpPr>
      </xdr:nvSpPr>
      <xdr:spPr>
        <a:xfrm>
          <a:off x="11325225" y="8362950"/>
          <a:ext cx="1381125" cy="466725"/>
        </a:xfrm>
        <a:prstGeom prst="wedgeRectCallout">
          <a:avLst>
            <a:gd name="adj1" fmla="val -18967"/>
            <a:gd name="adj2" fmla="val -72449"/>
          </a:avLst>
        </a:prstGeom>
        <a:solidFill>
          <a:srgbClr val="CCFFCC"/>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月末残高は年間増減が表示されます。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Q43"/>
  <sheetViews>
    <sheetView tabSelected="1" workbookViewId="0" topLeftCell="A1">
      <pane xSplit="3" ySplit="4" topLeftCell="D5" activePane="bottomRight" state="frozen"/>
      <selection pane="topLeft" activeCell="A1" sqref="A1"/>
      <selection pane="topRight" activeCell="D1" sqref="D1"/>
      <selection pane="bottomLeft" activeCell="A3" sqref="A3"/>
      <selection pane="bottomRight" activeCell="A1" sqref="A1"/>
    </sheetView>
  </sheetViews>
  <sheetFormatPr defaultColWidth="9.00390625" defaultRowHeight="13.5"/>
  <cols>
    <col min="1" max="1" width="9.00390625" style="40" customWidth="1"/>
    <col min="2" max="2" width="11.625" style="40" customWidth="1"/>
    <col min="3" max="3" width="5.625" style="40" customWidth="1"/>
    <col min="4" max="17" width="9.875" style="40" customWidth="1"/>
    <col min="18" max="16384" width="9.00390625" style="40" customWidth="1"/>
  </cols>
  <sheetData>
    <row r="1" spans="4:16" ht="13.5">
      <c r="D1" s="39"/>
      <c r="E1" s="39"/>
      <c r="F1" s="39"/>
      <c r="G1" s="39"/>
      <c r="H1" s="39"/>
      <c r="I1" s="39"/>
      <c r="J1" s="39"/>
      <c r="K1" s="39"/>
      <c r="L1" s="39"/>
      <c r="M1" s="39"/>
      <c r="N1" s="39"/>
      <c r="O1" s="39"/>
      <c r="P1" s="39"/>
    </row>
    <row r="2" spans="1:16" ht="24" customHeight="1">
      <c r="A2" s="39" t="s">
        <v>35</v>
      </c>
      <c r="B2" s="39"/>
      <c r="C2" s="39"/>
      <c r="D2" s="147" t="s">
        <v>55</v>
      </c>
      <c r="E2" s="147"/>
      <c r="F2" s="147"/>
      <c r="G2" s="147"/>
      <c r="H2" s="147"/>
      <c r="I2" s="147"/>
      <c r="J2" s="147"/>
      <c r="K2" s="147"/>
      <c r="L2" s="147"/>
      <c r="M2" s="147"/>
      <c r="N2" s="147"/>
      <c r="O2" s="147"/>
      <c r="P2" s="147"/>
    </row>
    <row r="3" spans="1:17" ht="24">
      <c r="A3" s="118" t="s">
        <v>54</v>
      </c>
      <c r="B3" s="119"/>
      <c r="C3" s="120"/>
      <c r="D3" s="145" t="s">
        <v>56</v>
      </c>
      <c r="E3" s="146"/>
      <c r="F3" s="146"/>
      <c r="G3" s="146"/>
      <c r="H3" s="146"/>
      <c r="I3" s="146"/>
      <c r="J3" s="146"/>
      <c r="K3" s="146"/>
      <c r="L3" s="146"/>
      <c r="M3" s="146"/>
      <c r="N3" s="146"/>
      <c r="O3" s="146"/>
      <c r="P3" s="146"/>
      <c r="Q3" s="38" t="s">
        <v>34</v>
      </c>
    </row>
    <row r="4" spans="1:17" s="45" customFormat="1" ht="15" customHeight="1">
      <c r="A4" s="121"/>
      <c r="B4" s="122"/>
      <c r="C4" s="123"/>
      <c r="D4" s="41" t="s">
        <v>36</v>
      </c>
      <c r="E4" s="42" t="s">
        <v>37</v>
      </c>
      <c r="F4" s="43" t="s">
        <v>38</v>
      </c>
      <c r="G4" s="43" t="s">
        <v>39</v>
      </c>
      <c r="H4" s="43" t="s">
        <v>40</v>
      </c>
      <c r="I4" s="43" t="s">
        <v>41</v>
      </c>
      <c r="J4" s="43" t="s">
        <v>42</v>
      </c>
      <c r="K4" s="43" t="s">
        <v>43</v>
      </c>
      <c r="L4" s="43" t="s">
        <v>44</v>
      </c>
      <c r="M4" s="43" t="s">
        <v>45</v>
      </c>
      <c r="N4" s="43" t="s">
        <v>46</v>
      </c>
      <c r="O4" s="43" t="s">
        <v>47</v>
      </c>
      <c r="P4" s="41" t="s">
        <v>48</v>
      </c>
      <c r="Q4" s="44" t="s">
        <v>52</v>
      </c>
    </row>
    <row r="5" spans="1:17" s="45" customFormat="1" ht="15" customHeight="1" thickBot="1">
      <c r="A5" s="124" t="s">
        <v>0</v>
      </c>
      <c r="B5" s="125"/>
      <c r="C5" s="126"/>
      <c r="D5" s="46">
        <v>5637</v>
      </c>
      <c r="E5" s="47">
        <f aca="true" t="shared" si="0" ref="E5:P5">D30</f>
        <v>6476</v>
      </c>
      <c r="F5" s="48">
        <f t="shared" si="0"/>
        <v>6624</v>
      </c>
      <c r="G5" s="48">
        <f t="shared" si="0"/>
        <v>6632</v>
      </c>
      <c r="H5" s="48">
        <f t="shared" si="0"/>
        <v>6840</v>
      </c>
      <c r="I5" s="48">
        <f t="shared" si="0"/>
        <v>6048</v>
      </c>
      <c r="J5" s="49">
        <f t="shared" si="0"/>
        <v>5357</v>
      </c>
      <c r="K5" s="49">
        <f t="shared" si="0"/>
        <v>6765</v>
      </c>
      <c r="L5" s="50">
        <f t="shared" si="0"/>
        <v>6572</v>
      </c>
      <c r="M5" s="49">
        <f t="shared" si="0"/>
        <v>6329</v>
      </c>
      <c r="N5" s="50">
        <f t="shared" si="0"/>
        <v>6886</v>
      </c>
      <c r="O5" s="49">
        <f t="shared" si="0"/>
        <v>5644</v>
      </c>
      <c r="P5" s="50">
        <f t="shared" si="0"/>
        <v>5583</v>
      </c>
      <c r="Q5" s="51"/>
    </row>
    <row r="6" spans="1:17" s="45" customFormat="1" ht="15" customHeight="1">
      <c r="A6" s="130" t="s">
        <v>32</v>
      </c>
      <c r="B6" s="52" t="s">
        <v>1</v>
      </c>
      <c r="C6" s="53"/>
      <c r="D6" s="54">
        <v>3894</v>
      </c>
      <c r="E6" s="55">
        <v>2590</v>
      </c>
      <c r="F6" s="56">
        <v>2000</v>
      </c>
      <c r="G6" s="56">
        <v>2300</v>
      </c>
      <c r="H6" s="56">
        <v>2500</v>
      </c>
      <c r="I6" s="56">
        <v>2300</v>
      </c>
      <c r="J6" s="56">
        <v>2300</v>
      </c>
      <c r="K6" s="56">
        <v>2500</v>
      </c>
      <c r="L6" s="56">
        <v>3000</v>
      </c>
      <c r="M6" s="56">
        <v>2800</v>
      </c>
      <c r="N6" s="56">
        <v>2500</v>
      </c>
      <c r="O6" s="56">
        <v>2800</v>
      </c>
      <c r="P6" s="54">
        <v>4000</v>
      </c>
      <c r="Q6" s="57">
        <f aca="true" t="shared" si="1" ref="Q6:Q32">SUM(E6:P6)</f>
        <v>31590</v>
      </c>
    </row>
    <row r="7" spans="1:17" s="45" customFormat="1" ht="15" customHeight="1">
      <c r="A7" s="130"/>
      <c r="B7" s="58" t="s">
        <v>2</v>
      </c>
      <c r="C7" s="59"/>
      <c r="D7" s="60">
        <v>5293</v>
      </c>
      <c r="E7" s="61">
        <v>5550</v>
      </c>
      <c r="F7" s="62">
        <v>5500</v>
      </c>
      <c r="G7" s="62">
        <v>5500</v>
      </c>
      <c r="H7" s="62">
        <v>5000</v>
      </c>
      <c r="I7" s="62">
        <v>5000</v>
      </c>
      <c r="J7" s="62">
        <v>4500</v>
      </c>
      <c r="K7" s="62">
        <v>5000</v>
      </c>
      <c r="L7" s="62">
        <v>5000</v>
      </c>
      <c r="M7" s="62">
        <v>5000</v>
      </c>
      <c r="N7" s="62">
        <v>5000</v>
      </c>
      <c r="O7" s="62">
        <v>5000</v>
      </c>
      <c r="P7" s="60">
        <v>5000</v>
      </c>
      <c r="Q7" s="57">
        <f t="shared" si="1"/>
        <v>61050</v>
      </c>
    </row>
    <row r="8" spans="1:17" s="45" customFormat="1" ht="15" customHeight="1">
      <c r="A8" s="130"/>
      <c r="B8" s="58" t="s">
        <v>3</v>
      </c>
      <c r="C8" s="59"/>
      <c r="D8" s="60">
        <v>0</v>
      </c>
      <c r="E8" s="61">
        <v>0</v>
      </c>
      <c r="F8" s="62">
        <v>0</v>
      </c>
      <c r="G8" s="62">
        <v>0</v>
      </c>
      <c r="H8" s="62">
        <v>0</v>
      </c>
      <c r="I8" s="62">
        <v>0</v>
      </c>
      <c r="J8" s="62">
        <v>0</v>
      </c>
      <c r="K8" s="62">
        <v>0</v>
      </c>
      <c r="L8" s="62">
        <v>0</v>
      </c>
      <c r="M8" s="62">
        <v>0</v>
      </c>
      <c r="N8" s="62">
        <v>0</v>
      </c>
      <c r="O8" s="62">
        <v>0</v>
      </c>
      <c r="P8" s="60">
        <v>0</v>
      </c>
      <c r="Q8" s="57">
        <f t="shared" si="1"/>
        <v>0</v>
      </c>
    </row>
    <row r="9" spans="1:17" s="45" customFormat="1" ht="15" customHeight="1">
      <c r="A9" s="130"/>
      <c r="B9" s="58" t="s">
        <v>4</v>
      </c>
      <c r="C9" s="59"/>
      <c r="D9" s="60">
        <v>0</v>
      </c>
      <c r="E9" s="61">
        <v>0</v>
      </c>
      <c r="F9" s="62">
        <v>0</v>
      </c>
      <c r="G9" s="62">
        <v>300</v>
      </c>
      <c r="H9" s="62">
        <v>0</v>
      </c>
      <c r="I9" s="62">
        <v>0</v>
      </c>
      <c r="J9" s="62">
        <v>0</v>
      </c>
      <c r="K9" s="62">
        <v>0</v>
      </c>
      <c r="L9" s="62">
        <v>0</v>
      </c>
      <c r="M9" s="62">
        <v>0</v>
      </c>
      <c r="N9" s="62">
        <v>0</v>
      </c>
      <c r="O9" s="62">
        <v>0</v>
      </c>
      <c r="P9" s="60">
        <v>0</v>
      </c>
      <c r="Q9" s="57">
        <f t="shared" si="1"/>
        <v>300</v>
      </c>
    </row>
    <row r="10" spans="1:17" s="45" customFormat="1" ht="15" customHeight="1">
      <c r="A10" s="130"/>
      <c r="B10" s="58" t="s">
        <v>5</v>
      </c>
      <c r="C10" s="59"/>
      <c r="D10" s="60"/>
      <c r="E10" s="61"/>
      <c r="F10" s="62"/>
      <c r="G10" s="62"/>
      <c r="H10" s="134" t="s">
        <v>60</v>
      </c>
      <c r="I10" s="135"/>
      <c r="J10" s="135"/>
      <c r="K10" s="136"/>
      <c r="L10" s="62"/>
      <c r="M10" s="62"/>
      <c r="N10" s="62"/>
      <c r="O10" s="62"/>
      <c r="P10" s="60"/>
      <c r="Q10" s="57">
        <f t="shared" si="1"/>
        <v>0</v>
      </c>
    </row>
    <row r="11" spans="1:17" s="45" customFormat="1" ht="15" customHeight="1">
      <c r="A11" s="130"/>
      <c r="B11" s="58"/>
      <c r="C11" s="59"/>
      <c r="D11" s="60"/>
      <c r="E11" s="61"/>
      <c r="F11" s="62"/>
      <c r="G11" s="62"/>
      <c r="H11" s="137"/>
      <c r="I11" s="138"/>
      <c r="J11" s="138"/>
      <c r="K11" s="139"/>
      <c r="L11" s="62"/>
      <c r="M11" s="62"/>
      <c r="N11" s="62"/>
      <c r="O11" s="62"/>
      <c r="P11" s="60"/>
      <c r="Q11" s="57">
        <f t="shared" si="1"/>
        <v>0</v>
      </c>
    </row>
    <row r="12" spans="1:17" s="45" customFormat="1" ht="15" customHeight="1">
      <c r="A12" s="130"/>
      <c r="B12" s="58"/>
      <c r="C12" s="59"/>
      <c r="D12" s="60"/>
      <c r="E12" s="61"/>
      <c r="F12" s="62"/>
      <c r="G12" s="62"/>
      <c r="H12" s="140"/>
      <c r="I12" s="141"/>
      <c r="J12" s="141"/>
      <c r="K12" s="142"/>
      <c r="L12" s="62"/>
      <c r="M12" s="62"/>
      <c r="N12" s="62"/>
      <c r="O12" s="62"/>
      <c r="P12" s="60"/>
      <c r="Q12" s="57">
        <f t="shared" si="1"/>
        <v>0</v>
      </c>
    </row>
    <row r="13" spans="1:17" s="45" customFormat="1" ht="15" customHeight="1" thickBot="1">
      <c r="A13" s="131"/>
      <c r="B13" s="63" t="s">
        <v>6</v>
      </c>
      <c r="C13" s="64"/>
      <c r="D13" s="48">
        <f aca="true" t="shared" si="2" ref="D13:P13">SUM(D6:D7,D8,D9:D12)</f>
        <v>9187</v>
      </c>
      <c r="E13" s="65">
        <f t="shared" si="2"/>
        <v>8140</v>
      </c>
      <c r="F13" s="49">
        <f t="shared" si="2"/>
        <v>7500</v>
      </c>
      <c r="G13" s="49">
        <f t="shared" si="2"/>
        <v>8100</v>
      </c>
      <c r="H13" s="49">
        <f t="shared" si="2"/>
        <v>7500</v>
      </c>
      <c r="I13" s="49">
        <f t="shared" si="2"/>
        <v>7300</v>
      </c>
      <c r="J13" s="49">
        <f t="shared" si="2"/>
        <v>6800</v>
      </c>
      <c r="K13" s="49">
        <f t="shared" si="2"/>
        <v>7500</v>
      </c>
      <c r="L13" s="49">
        <f t="shared" si="2"/>
        <v>8000</v>
      </c>
      <c r="M13" s="49">
        <f t="shared" si="2"/>
        <v>7800</v>
      </c>
      <c r="N13" s="49">
        <f t="shared" si="2"/>
        <v>7500</v>
      </c>
      <c r="O13" s="49">
        <f t="shared" si="2"/>
        <v>7800</v>
      </c>
      <c r="P13" s="48">
        <f t="shared" si="2"/>
        <v>9000</v>
      </c>
      <c r="Q13" s="66">
        <f t="shared" si="1"/>
        <v>92940</v>
      </c>
    </row>
    <row r="14" spans="1:17" s="45" customFormat="1" ht="15" customHeight="1">
      <c r="A14" s="132" t="s">
        <v>33</v>
      </c>
      <c r="B14" s="52" t="s">
        <v>7</v>
      </c>
      <c r="C14" s="53"/>
      <c r="D14" s="54">
        <v>1985</v>
      </c>
      <c r="E14" s="55">
        <v>1300</v>
      </c>
      <c r="F14" s="56">
        <v>1200</v>
      </c>
      <c r="G14" s="56">
        <v>1500</v>
      </c>
      <c r="H14" s="56">
        <v>1600</v>
      </c>
      <c r="I14" s="56">
        <v>1800</v>
      </c>
      <c r="J14" s="56">
        <v>1500</v>
      </c>
      <c r="K14" s="56">
        <v>1700</v>
      </c>
      <c r="L14" s="56">
        <v>2000</v>
      </c>
      <c r="M14" s="56">
        <v>1500</v>
      </c>
      <c r="N14" s="56">
        <v>1500</v>
      </c>
      <c r="O14" s="56">
        <v>1800</v>
      </c>
      <c r="P14" s="54">
        <v>2500</v>
      </c>
      <c r="Q14" s="57">
        <f t="shared" si="1"/>
        <v>19900</v>
      </c>
    </row>
    <row r="15" spans="1:17" s="45" customFormat="1" ht="15" customHeight="1">
      <c r="A15" s="132"/>
      <c r="B15" s="58" t="s">
        <v>8</v>
      </c>
      <c r="C15" s="59"/>
      <c r="D15" s="60">
        <v>4895</v>
      </c>
      <c r="E15" s="61">
        <v>2850</v>
      </c>
      <c r="F15" s="62">
        <v>2500</v>
      </c>
      <c r="G15" s="62">
        <v>2500</v>
      </c>
      <c r="H15" s="62">
        <v>2500</v>
      </c>
      <c r="I15" s="62">
        <v>2300</v>
      </c>
      <c r="J15" s="62">
        <v>2000</v>
      </c>
      <c r="K15" s="62">
        <v>2200</v>
      </c>
      <c r="L15" s="62">
        <v>2500</v>
      </c>
      <c r="M15" s="62">
        <v>2000</v>
      </c>
      <c r="N15" s="62">
        <v>2000</v>
      </c>
      <c r="O15" s="62">
        <v>2200</v>
      </c>
      <c r="P15" s="60">
        <v>2300</v>
      </c>
      <c r="Q15" s="57">
        <f t="shared" si="1"/>
        <v>27850</v>
      </c>
    </row>
    <row r="16" spans="1:17" s="45" customFormat="1" ht="15" customHeight="1">
      <c r="A16" s="132"/>
      <c r="B16" s="58" t="s">
        <v>9</v>
      </c>
      <c r="C16" s="59"/>
      <c r="D16" s="60">
        <v>0</v>
      </c>
      <c r="E16" s="61">
        <v>0</v>
      </c>
      <c r="F16" s="62">
        <v>0</v>
      </c>
      <c r="G16" s="62">
        <v>0</v>
      </c>
      <c r="H16" s="62">
        <v>0</v>
      </c>
      <c r="I16" s="62">
        <v>0</v>
      </c>
      <c r="J16" s="62">
        <v>0</v>
      </c>
      <c r="K16" s="62">
        <v>0</v>
      </c>
      <c r="L16" s="62">
        <v>0</v>
      </c>
      <c r="M16" s="62">
        <v>0</v>
      </c>
      <c r="N16" s="62">
        <v>0</v>
      </c>
      <c r="O16" s="62">
        <v>0</v>
      </c>
      <c r="P16" s="60">
        <v>0</v>
      </c>
      <c r="Q16" s="57">
        <f t="shared" si="1"/>
        <v>0</v>
      </c>
    </row>
    <row r="17" spans="1:17" s="45" customFormat="1" ht="15" customHeight="1">
      <c r="A17" s="132"/>
      <c r="B17" s="58" t="s">
        <v>10</v>
      </c>
      <c r="C17" s="59"/>
      <c r="D17" s="60">
        <v>3477</v>
      </c>
      <c r="E17" s="61">
        <v>2450</v>
      </c>
      <c r="F17" s="62">
        <v>2400</v>
      </c>
      <c r="G17" s="62">
        <v>2500</v>
      </c>
      <c r="H17" s="62">
        <v>2500</v>
      </c>
      <c r="I17" s="62">
        <v>2500</v>
      </c>
      <c r="J17" s="62">
        <v>3000</v>
      </c>
      <c r="K17" s="62">
        <v>2500</v>
      </c>
      <c r="L17" s="62">
        <v>2500</v>
      </c>
      <c r="M17" s="62">
        <v>2500</v>
      </c>
      <c r="N17" s="62">
        <v>2500</v>
      </c>
      <c r="O17" s="62">
        <v>2500</v>
      </c>
      <c r="P17" s="60">
        <v>3500</v>
      </c>
      <c r="Q17" s="57">
        <f t="shared" si="1"/>
        <v>31350</v>
      </c>
    </row>
    <row r="18" spans="1:17" s="45" customFormat="1" ht="15" customHeight="1">
      <c r="A18" s="132"/>
      <c r="B18" s="58" t="s">
        <v>11</v>
      </c>
      <c r="C18" s="59"/>
      <c r="D18" s="60">
        <v>599</v>
      </c>
      <c r="E18" s="61">
        <v>500</v>
      </c>
      <c r="F18" s="62">
        <v>500</v>
      </c>
      <c r="G18" s="62">
        <v>500</v>
      </c>
      <c r="H18" s="62">
        <v>800</v>
      </c>
      <c r="I18" s="62">
        <v>500</v>
      </c>
      <c r="J18" s="62">
        <v>500</v>
      </c>
      <c r="K18" s="62">
        <v>500</v>
      </c>
      <c r="L18" s="62">
        <v>500</v>
      </c>
      <c r="M18" s="62">
        <v>500</v>
      </c>
      <c r="N18" s="62">
        <v>500</v>
      </c>
      <c r="O18" s="62">
        <v>500</v>
      </c>
      <c r="P18" s="60">
        <v>700</v>
      </c>
      <c r="Q18" s="57">
        <f t="shared" si="1"/>
        <v>6500</v>
      </c>
    </row>
    <row r="19" spans="1:17" s="45" customFormat="1" ht="15" customHeight="1">
      <c r="A19" s="132"/>
      <c r="B19" s="58" t="s">
        <v>12</v>
      </c>
      <c r="C19" s="59"/>
      <c r="D19" s="60">
        <v>42</v>
      </c>
      <c r="E19" s="61">
        <v>42</v>
      </c>
      <c r="F19" s="62">
        <v>42</v>
      </c>
      <c r="G19" s="62">
        <v>42</v>
      </c>
      <c r="H19" s="62">
        <v>42</v>
      </c>
      <c r="I19" s="62">
        <v>41</v>
      </c>
      <c r="J19" s="62">
        <v>42</v>
      </c>
      <c r="K19" s="62">
        <v>43</v>
      </c>
      <c r="L19" s="62">
        <v>43</v>
      </c>
      <c r="M19" s="62">
        <v>43</v>
      </c>
      <c r="N19" s="62">
        <v>42</v>
      </c>
      <c r="O19" s="62">
        <v>61</v>
      </c>
      <c r="P19" s="60">
        <v>61</v>
      </c>
      <c r="Q19" s="57">
        <f t="shared" si="1"/>
        <v>544</v>
      </c>
    </row>
    <row r="20" spans="1:17" s="45" customFormat="1" ht="15" customHeight="1">
      <c r="A20" s="132"/>
      <c r="B20" s="58" t="s">
        <v>13</v>
      </c>
      <c r="C20" s="59"/>
      <c r="D20" s="60">
        <v>0</v>
      </c>
      <c r="E20" s="61">
        <v>0</v>
      </c>
      <c r="F20" s="62">
        <v>0</v>
      </c>
      <c r="G20" s="62">
        <v>0</v>
      </c>
      <c r="H20" s="62">
        <v>0</v>
      </c>
      <c r="I20" s="62">
        <v>0</v>
      </c>
      <c r="J20" s="62">
        <v>0</v>
      </c>
      <c r="K20" s="62">
        <v>0</v>
      </c>
      <c r="L20" s="62">
        <v>0</v>
      </c>
      <c r="M20" s="62">
        <v>0</v>
      </c>
      <c r="N20" s="62">
        <v>10000</v>
      </c>
      <c r="O20" s="62">
        <v>0</v>
      </c>
      <c r="P20" s="60">
        <v>0</v>
      </c>
      <c r="Q20" s="57">
        <f t="shared" si="1"/>
        <v>10000</v>
      </c>
    </row>
    <row r="21" spans="1:17" s="45" customFormat="1" ht="15" customHeight="1">
      <c r="A21" s="132"/>
      <c r="B21" s="58" t="s">
        <v>5</v>
      </c>
      <c r="C21" s="59"/>
      <c r="D21" s="60"/>
      <c r="E21" s="61"/>
      <c r="F21" s="62"/>
      <c r="G21" s="62"/>
      <c r="H21" s="62"/>
      <c r="I21" s="62"/>
      <c r="J21" s="62"/>
      <c r="K21" s="62"/>
      <c r="L21" s="62"/>
      <c r="M21" s="62"/>
      <c r="N21" s="62"/>
      <c r="O21" s="62"/>
      <c r="P21" s="60"/>
      <c r="Q21" s="57">
        <f t="shared" si="1"/>
        <v>0</v>
      </c>
    </row>
    <row r="22" spans="1:17" s="45" customFormat="1" ht="15" customHeight="1">
      <c r="A22" s="132"/>
      <c r="B22" s="58"/>
      <c r="C22" s="59"/>
      <c r="D22" s="60"/>
      <c r="E22" s="61"/>
      <c r="F22" s="62"/>
      <c r="G22" s="62"/>
      <c r="H22" s="62"/>
      <c r="I22" s="62"/>
      <c r="J22" s="62"/>
      <c r="K22" s="62"/>
      <c r="L22" s="62"/>
      <c r="M22" s="62"/>
      <c r="N22" s="62"/>
      <c r="O22" s="62"/>
      <c r="P22" s="60"/>
      <c r="Q22" s="57">
        <f t="shared" si="1"/>
        <v>0</v>
      </c>
    </row>
    <row r="23" spans="1:17" s="45" customFormat="1" ht="15" customHeight="1">
      <c r="A23" s="132"/>
      <c r="B23" s="58"/>
      <c r="C23" s="59"/>
      <c r="D23" s="60"/>
      <c r="E23" s="61"/>
      <c r="F23" s="62"/>
      <c r="G23" s="62"/>
      <c r="H23" s="62"/>
      <c r="I23" s="62"/>
      <c r="J23" s="62"/>
      <c r="K23" s="62"/>
      <c r="L23" s="62"/>
      <c r="M23" s="62"/>
      <c r="N23" s="62"/>
      <c r="O23" s="62"/>
      <c r="P23" s="60"/>
      <c r="Q23" s="57">
        <f t="shared" si="1"/>
        <v>0</v>
      </c>
    </row>
    <row r="24" spans="1:17" s="45" customFormat="1" ht="15" customHeight="1" thickBot="1">
      <c r="A24" s="133"/>
      <c r="B24" s="63" t="s">
        <v>14</v>
      </c>
      <c r="C24" s="64"/>
      <c r="D24" s="48">
        <f aca="true" t="shared" si="3" ref="D24:P24">SUM(D14:D15,D16,D17:D23)</f>
        <v>10998</v>
      </c>
      <c r="E24" s="65">
        <f t="shared" si="3"/>
        <v>7142</v>
      </c>
      <c r="F24" s="49">
        <f t="shared" si="3"/>
        <v>6642</v>
      </c>
      <c r="G24" s="49">
        <f t="shared" si="3"/>
        <v>7042</v>
      </c>
      <c r="H24" s="49">
        <f t="shared" si="3"/>
        <v>7442</v>
      </c>
      <c r="I24" s="49">
        <f t="shared" si="3"/>
        <v>7141</v>
      </c>
      <c r="J24" s="49">
        <f t="shared" si="3"/>
        <v>7042</v>
      </c>
      <c r="K24" s="49">
        <f t="shared" si="3"/>
        <v>6943</v>
      </c>
      <c r="L24" s="49">
        <f t="shared" si="3"/>
        <v>7543</v>
      </c>
      <c r="M24" s="49">
        <f t="shared" si="3"/>
        <v>6543</v>
      </c>
      <c r="N24" s="49">
        <f t="shared" si="3"/>
        <v>16542</v>
      </c>
      <c r="O24" s="49">
        <f t="shared" si="3"/>
        <v>7061</v>
      </c>
      <c r="P24" s="48">
        <f t="shared" si="3"/>
        <v>9061</v>
      </c>
      <c r="Q24" s="66">
        <f t="shared" si="1"/>
        <v>96144</v>
      </c>
    </row>
    <row r="25" spans="1:17" s="45" customFormat="1" ht="15" customHeight="1" thickBot="1">
      <c r="A25" s="127" t="s">
        <v>15</v>
      </c>
      <c r="B25" s="128"/>
      <c r="C25" s="129"/>
      <c r="D25" s="67">
        <f aca="true" t="shared" si="4" ref="D25:P25">SUM(D13-D24)</f>
        <v>-1811</v>
      </c>
      <c r="E25" s="68">
        <f t="shared" si="4"/>
        <v>998</v>
      </c>
      <c r="F25" s="67">
        <f t="shared" si="4"/>
        <v>858</v>
      </c>
      <c r="G25" s="67">
        <f t="shared" si="4"/>
        <v>1058</v>
      </c>
      <c r="H25" s="67">
        <f t="shared" si="4"/>
        <v>58</v>
      </c>
      <c r="I25" s="67">
        <f t="shared" si="4"/>
        <v>159</v>
      </c>
      <c r="J25" s="67">
        <f t="shared" si="4"/>
        <v>-242</v>
      </c>
      <c r="K25" s="67">
        <f t="shared" si="4"/>
        <v>557</v>
      </c>
      <c r="L25" s="67">
        <f t="shared" si="4"/>
        <v>457</v>
      </c>
      <c r="M25" s="67">
        <f t="shared" si="4"/>
        <v>1257</v>
      </c>
      <c r="N25" s="67">
        <f t="shared" si="4"/>
        <v>-9042</v>
      </c>
      <c r="O25" s="67">
        <f t="shared" si="4"/>
        <v>739</v>
      </c>
      <c r="P25" s="67">
        <f t="shared" si="4"/>
        <v>-61</v>
      </c>
      <c r="Q25" s="69">
        <f t="shared" si="1"/>
        <v>-3204</v>
      </c>
    </row>
    <row r="26" spans="1:17" s="45" customFormat="1" ht="15" customHeight="1">
      <c r="A26" s="148" t="s">
        <v>16</v>
      </c>
      <c r="B26" s="155" t="s">
        <v>17</v>
      </c>
      <c r="C26" s="70" t="s">
        <v>18</v>
      </c>
      <c r="D26" s="54">
        <v>3000</v>
      </c>
      <c r="E26" s="55">
        <v>0</v>
      </c>
      <c r="F26" s="56">
        <v>0</v>
      </c>
      <c r="G26" s="56">
        <v>0</v>
      </c>
      <c r="H26" s="56">
        <v>0</v>
      </c>
      <c r="I26" s="56">
        <v>0</v>
      </c>
      <c r="J26" s="56">
        <v>2400</v>
      </c>
      <c r="K26" s="56">
        <v>0</v>
      </c>
      <c r="L26" s="56">
        <v>0</v>
      </c>
      <c r="M26" s="56">
        <v>0</v>
      </c>
      <c r="N26" s="56">
        <v>0</v>
      </c>
      <c r="O26" s="56">
        <v>0</v>
      </c>
      <c r="P26" s="54">
        <v>3000</v>
      </c>
      <c r="Q26" s="57">
        <f t="shared" si="1"/>
        <v>5400</v>
      </c>
    </row>
    <row r="27" spans="1:17" s="45" customFormat="1" ht="15" customHeight="1">
      <c r="A27" s="132"/>
      <c r="B27" s="156"/>
      <c r="C27" s="71" t="s">
        <v>19</v>
      </c>
      <c r="D27" s="60">
        <v>0</v>
      </c>
      <c r="E27" s="61">
        <v>500</v>
      </c>
      <c r="F27" s="62">
        <v>500</v>
      </c>
      <c r="G27" s="62">
        <v>500</v>
      </c>
      <c r="H27" s="62">
        <v>500</v>
      </c>
      <c r="I27" s="62">
        <v>500</v>
      </c>
      <c r="J27" s="62">
        <v>400</v>
      </c>
      <c r="K27" s="62">
        <v>400</v>
      </c>
      <c r="L27" s="62">
        <v>400</v>
      </c>
      <c r="M27" s="62">
        <v>400</v>
      </c>
      <c r="N27" s="62">
        <v>400</v>
      </c>
      <c r="O27" s="62">
        <v>400</v>
      </c>
      <c r="P27" s="60">
        <v>0</v>
      </c>
      <c r="Q27" s="57">
        <f t="shared" si="1"/>
        <v>4900</v>
      </c>
    </row>
    <row r="28" spans="1:17" s="45" customFormat="1" ht="15" customHeight="1">
      <c r="A28" s="132"/>
      <c r="B28" s="157" t="s">
        <v>20</v>
      </c>
      <c r="C28" s="71" t="s">
        <v>18</v>
      </c>
      <c r="D28" s="60">
        <v>0</v>
      </c>
      <c r="E28" s="61">
        <v>0</v>
      </c>
      <c r="F28" s="62">
        <v>0</v>
      </c>
      <c r="G28" s="62">
        <v>0</v>
      </c>
      <c r="H28" s="62">
        <v>0</v>
      </c>
      <c r="I28" s="62">
        <v>0</v>
      </c>
      <c r="J28" s="62">
        <v>0</v>
      </c>
      <c r="K28" s="62">
        <v>0</v>
      </c>
      <c r="L28" s="62">
        <v>0</v>
      </c>
      <c r="M28" s="62">
        <v>0</v>
      </c>
      <c r="N28" s="62">
        <v>8500</v>
      </c>
      <c r="O28" s="62">
        <v>0</v>
      </c>
      <c r="P28" s="60">
        <v>0</v>
      </c>
      <c r="Q28" s="57">
        <f t="shared" si="1"/>
        <v>8500</v>
      </c>
    </row>
    <row r="29" spans="1:17" s="45" customFormat="1" ht="15" customHeight="1" thickBot="1">
      <c r="A29" s="133"/>
      <c r="B29" s="158"/>
      <c r="C29" s="72" t="s">
        <v>19</v>
      </c>
      <c r="D29" s="46">
        <v>350</v>
      </c>
      <c r="E29" s="73">
        <v>350</v>
      </c>
      <c r="F29" s="74">
        <v>350</v>
      </c>
      <c r="G29" s="74">
        <v>350</v>
      </c>
      <c r="H29" s="74">
        <v>350</v>
      </c>
      <c r="I29" s="74">
        <v>350</v>
      </c>
      <c r="J29" s="74">
        <v>350</v>
      </c>
      <c r="K29" s="74">
        <v>350</v>
      </c>
      <c r="L29" s="74">
        <v>300</v>
      </c>
      <c r="M29" s="74">
        <v>300</v>
      </c>
      <c r="N29" s="74">
        <v>300</v>
      </c>
      <c r="O29" s="74">
        <v>400</v>
      </c>
      <c r="P29" s="46">
        <v>400</v>
      </c>
      <c r="Q29" s="66">
        <f t="shared" si="1"/>
        <v>4150</v>
      </c>
    </row>
    <row r="30" spans="1:17" s="45" customFormat="1" ht="15" customHeight="1" thickBot="1">
      <c r="A30" s="127" t="s">
        <v>21</v>
      </c>
      <c r="B30" s="128"/>
      <c r="C30" s="129"/>
      <c r="D30" s="75">
        <f aca="true" t="shared" si="5" ref="D30:P30">D5+D25+D26+D28-D27-D29</f>
        <v>6476</v>
      </c>
      <c r="E30" s="76">
        <f t="shared" si="5"/>
        <v>6624</v>
      </c>
      <c r="F30" s="67">
        <f t="shared" si="5"/>
        <v>6632</v>
      </c>
      <c r="G30" s="67">
        <f t="shared" si="5"/>
        <v>6840</v>
      </c>
      <c r="H30" s="67">
        <f t="shared" si="5"/>
        <v>6048</v>
      </c>
      <c r="I30" s="67">
        <f t="shared" si="5"/>
        <v>5357</v>
      </c>
      <c r="J30" s="67">
        <f t="shared" si="5"/>
        <v>6765</v>
      </c>
      <c r="K30" s="67">
        <f t="shared" si="5"/>
        <v>6572</v>
      </c>
      <c r="L30" s="67">
        <f t="shared" si="5"/>
        <v>6329</v>
      </c>
      <c r="M30" s="67">
        <f t="shared" si="5"/>
        <v>6886</v>
      </c>
      <c r="N30" s="67">
        <f t="shared" si="5"/>
        <v>5644</v>
      </c>
      <c r="O30" s="67">
        <f t="shared" si="5"/>
        <v>5583</v>
      </c>
      <c r="P30" s="67">
        <f t="shared" si="5"/>
        <v>8122</v>
      </c>
      <c r="Q30" s="69">
        <f t="shared" si="1"/>
        <v>77402</v>
      </c>
    </row>
    <row r="31" spans="1:17" s="45" customFormat="1" ht="15" customHeight="1">
      <c r="A31" s="149" t="s">
        <v>22</v>
      </c>
      <c r="B31" s="150"/>
      <c r="C31" s="151"/>
      <c r="D31" s="77">
        <f>D6+F7</f>
        <v>9394</v>
      </c>
      <c r="E31" s="55">
        <f aca="true" t="shared" si="6" ref="E31:N31">E6+G7</f>
        <v>8090</v>
      </c>
      <c r="F31" s="56">
        <f t="shared" si="6"/>
        <v>7000</v>
      </c>
      <c r="G31" s="56">
        <f t="shared" si="6"/>
        <v>7300</v>
      </c>
      <c r="H31" s="56">
        <f t="shared" si="6"/>
        <v>7000</v>
      </c>
      <c r="I31" s="56">
        <f t="shared" si="6"/>
        <v>7300</v>
      </c>
      <c r="J31" s="56">
        <f t="shared" si="6"/>
        <v>7300</v>
      </c>
      <c r="K31" s="56">
        <f t="shared" si="6"/>
        <v>7500</v>
      </c>
      <c r="L31" s="56">
        <f t="shared" si="6"/>
        <v>8000</v>
      </c>
      <c r="M31" s="56">
        <f t="shared" si="6"/>
        <v>7800</v>
      </c>
      <c r="N31" s="56">
        <f t="shared" si="6"/>
        <v>7500</v>
      </c>
      <c r="O31" s="56">
        <v>8500</v>
      </c>
      <c r="P31" s="54">
        <v>10000</v>
      </c>
      <c r="Q31" s="57">
        <f t="shared" si="1"/>
        <v>93290</v>
      </c>
    </row>
    <row r="32" spans="1:17" s="45" customFormat="1" ht="15" customHeight="1">
      <c r="A32" s="152" t="s">
        <v>23</v>
      </c>
      <c r="B32" s="153"/>
      <c r="C32" s="154"/>
      <c r="D32" s="78">
        <f>D14+F15</f>
        <v>4485</v>
      </c>
      <c r="E32" s="61">
        <f aca="true" t="shared" si="7" ref="E32:P32">E14+G15</f>
        <v>3800</v>
      </c>
      <c r="F32" s="62">
        <f t="shared" si="7"/>
        <v>3700</v>
      </c>
      <c r="G32" s="62">
        <f t="shared" si="7"/>
        <v>3800</v>
      </c>
      <c r="H32" s="62">
        <f t="shared" si="7"/>
        <v>3600</v>
      </c>
      <c r="I32" s="62">
        <f t="shared" si="7"/>
        <v>4000</v>
      </c>
      <c r="J32" s="62">
        <f t="shared" si="7"/>
        <v>4000</v>
      </c>
      <c r="K32" s="62">
        <f t="shared" si="7"/>
        <v>3700</v>
      </c>
      <c r="L32" s="62">
        <f t="shared" si="7"/>
        <v>4000</v>
      </c>
      <c r="M32" s="62">
        <f t="shared" si="7"/>
        <v>3700</v>
      </c>
      <c r="N32" s="62">
        <f t="shared" si="7"/>
        <v>3800</v>
      </c>
      <c r="O32" s="62">
        <v>3800</v>
      </c>
      <c r="P32" s="60">
        <f t="shared" si="7"/>
        <v>2500</v>
      </c>
      <c r="Q32" s="57">
        <f t="shared" si="1"/>
        <v>44400</v>
      </c>
    </row>
    <row r="33" spans="1:17" s="45" customFormat="1" ht="15" customHeight="1">
      <c r="A33" s="143" t="s">
        <v>24</v>
      </c>
      <c r="B33" s="58" t="s">
        <v>27</v>
      </c>
      <c r="C33" s="59"/>
      <c r="D33" s="60">
        <f>D7+E7</f>
        <v>10843</v>
      </c>
      <c r="E33" s="61">
        <f aca="true" t="shared" si="8" ref="E33:O33">E7+F7</f>
        <v>11050</v>
      </c>
      <c r="F33" s="62">
        <f t="shared" si="8"/>
        <v>11000</v>
      </c>
      <c r="G33" s="62">
        <f t="shared" si="8"/>
        <v>10500</v>
      </c>
      <c r="H33" s="62">
        <f t="shared" si="8"/>
        <v>10000</v>
      </c>
      <c r="I33" s="62">
        <f t="shared" si="8"/>
        <v>9500</v>
      </c>
      <c r="J33" s="62">
        <f t="shared" si="8"/>
        <v>9500</v>
      </c>
      <c r="K33" s="62">
        <f t="shared" si="8"/>
        <v>10000</v>
      </c>
      <c r="L33" s="62">
        <f t="shared" si="8"/>
        <v>10000</v>
      </c>
      <c r="M33" s="62">
        <f t="shared" si="8"/>
        <v>10000</v>
      </c>
      <c r="N33" s="62">
        <f t="shared" si="8"/>
        <v>10000</v>
      </c>
      <c r="O33" s="62">
        <f t="shared" si="8"/>
        <v>10000</v>
      </c>
      <c r="P33" s="60">
        <v>12000</v>
      </c>
      <c r="Q33" s="57">
        <f>P33-D33</f>
        <v>1157</v>
      </c>
    </row>
    <row r="34" spans="1:17" s="45" customFormat="1" ht="15" customHeight="1">
      <c r="A34" s="130"/>
      <c r="B34" s="52" t="s">
        <v>25</v>
      </c>
      <c r="C34" s="53"/>
      <c r="D34" s="60">
        <v>0</v>
      </c>
      <c r="E34" s="61">
        <v>300</v>
      </c>
      <c r="F34" s="62">
        <v>0</v>
      </c>
      <c r="G34" s="62">
        <v>0</v>
      </c>
      <c r="H34" s="62">
        <v>0</v>
      </c>
      <c r="I34" s="62">
        <v>0</v>
      </c>
      <c r="J34" s="62">
        <v>0</v>
      </c>
      <c r="K34" s="62">
        <v>0</v>
      </c>
      <c r="L34" s="62">
        <v>0</v>
      </c>
      <c r="M34" s="62">
        <v>0</v>
      </c>
      <c r="N34" s="62">
        <v>0</v>
      </c>
      <c r="O34" s="62">
        <v>0</v>
      </c>
      <c r="P34" s="60">
        <v>0</v>
      </c>
      <c r="Q34" s="57">
        <f>P34-D34</f>
        <v>0</v>
      </c>
    </row>
    <row r="35" spans="1:17" s="45" customFormat="1" ht="15" customHeight="1">
      <c r="A35" s="130"/>
      <c r="B35" s="58" t="s">
        <v>29</v>
      </c>
      <c r="C35" s="59"/>
      <c r="D35" s="60">
        <f>D15+E15</f>
        <v>7745</v>
      </c>
      <c r="E35" s="61">
        <f aca="true" t="shared" si="9" ref="E35:O35">E15+F15</f>
        <v>5350</v>
      </c>
      <c r="F35" s="62">
        <f t="shared" si="9"/>
        <v>5000</v>
      </c>
      <c r="G35" s="62">
        <f t="shared" si="9"/>
        <v>5000</v>
      </c>
      <c r="H35" s="62">
        <f t="shared" si="9"/>
        <v>4800</v>
      </c>
      <c r="I35" s="62">
        <f t="shared" si="9"/>
        <v>4300</v>
      </c>
      <c r="J35" s="62">
        <f t="shared" si="9"/>
        <v>4200</v>
      </c>
      <c r="K35" s="62">
        <f t="shared" si="9"/>
        <v>4700</v>
      </c>
      <c r="L35" s="62">
        <f t="shared" si="9"/>
        <v>4500</v>
      </c>
      <c r="M35" s="62">
        <f t="shared" si="9"/>
        <v>4000</v>
      </c>
      <c r="N35" s="62">
        <f t="shared" si="9"/>
        <v>4200</v>
      </c>
      <c r="O35" s="62">
        <f t="shared" si="9"/>
        <v>4500</v>
      </c>
      <c r="P35" s="60">
        <v>5000</v>
      </c>
      <c r="Q35" s="57">
        <f>P35-D35</f>
        <v>-2745</v>
      </c>
    </row>
    <row r="36" spans="1:17" s="45" customFormat="1" ht="15" customHeight="1">
      <c r="A36" s="130"/>
      <c r="B36" s="58" t="s">
        <v>28</v>
      </c>
      <c r="C36" s="59"/>
      <c r="D36" s="60">
        <v>0</v>
      </c>
      <c r="E36" s="61">
        <v>0</v>
      </c>
      <c r="F36" s="62">
        <v>0</v>
      </c>
      <c r="G36" s="62">
        <v>0</v>
      </c>
      <c r="H36" s="62">
        <v>0</v>
      </c>
      <c r="I36" s="62">
        <v>0</v>
      </c>
      <c r="J36" s="62">
        <v>0</v>
      </c>
      <c r="K36" s="62">
        <v>0</v>
      </c>
      <c r="L36" s="62">
        <v>0</v>
      </c>
      <c r="M36" s="62">
        <v>0</v>
      </c>
      <c r="N36" s="62">
        <v>0</v>
      </c>
      <c r="O36" s="62">
        <v>0</v>
      </c>
      <c r="P36" s="60">
        <v>0</v>
      </c>
      <c r="Q36" s="57">
        <f>P36-D36</f>
        <v>0</v>
      </c>
    </row>
    <row r="37" spans="1:17" s="45" customFormat="1" ht="15" customHeight="1">
      <c r="A37" s="130"/>
      <c r="B37" s="79" t="s">
        <v>17</v>
      </c>
      <c r="C37" s="43" t="s">
        <v>49</v>
      </c>
      <c r="D37" s="60">
        <v>3000</v>
      </c>
      <c r="E37" s="61">
        <v>2500</v>
      </c>
      <c r="F37" s="62">
        <v>2000</v>
      </c>
      <c r="G37" s="62">
        <v>1500</v>
      </c>
      <c r="H37" s="62">
        <v>1000</v>
      </c>
      <c r="I37" s="62">
        <v>500</v>
      </c>
      <c r="J37" s="62">
        <v>0</v>
      </c>
      <c r="K37" s="62">
        <v>0</v>
      </c>
      <c r="L37" s="62">
        <v>0</v>
      </c>
      <c r="M37" s="62">
        <v>0</v>
      </c>
      <c r="N37" s="62">
        <v>0</v>
      </c>
      <c r="O37" s="62">
        <v>0</v>
      </c>
      <c r="P37" s="60">
        <v>3000</v>
      </c>
      <c r="Q37" s="57">
        <f aca="true" t="shared" si="10" ref="Q37:Q42">P37-D37</f>
        <v>0</v>
      </c>
    </row>
    <row r="38" spans="1:17" s="45" customFormat="1" ht="15" customHeight="1">
      <c r="A38" s="130"/>
      <c r="B38" s="80"/>
      <c r="C38" s="43" t="s">
        <v>50</v>
      </c>
      <c r="D38" s="60">
        <v>0</v>
      </c>
      <c r="E38" s="61">
        <v>0</v>
      </c>
      <c r="F38" s="62">
        <v>0</v>
      </c>
      <c r="G38" s="62">
        <v>0</v>
      </c>
      <c r="H38" s="62">
        <v>0</v>
      </c>
      <c r="I38" s="62">
        <v>0</v>
      </c>
      <c r="J38" s="62">
        <v>2000</v>
      </c>
      <c r="K38" s="62">
        <v>1600</v>
      </c>
      <c r="L38" s="62">
        <v>1200</v>
      </c>
      <c r="M38" s="62">
        <v>800</v>
      </c>
      <c r="N38" s="62">
        <v>400</v>
      </c>
      <c r="O38" s="62">
        <v>0</v>
      </c>
      <c r="P38" s="60">
        <v>0</v>
      </c>
      <c r="Q38" s="57">
        <f t="shared" si="10"/>
        <v>0</v>
      </c>
    </row>
    <row r="39" spans="1:17" s="45" customFormat="1" ht="15" customHeight="1">
      <c r="A39" s="130"/>
      <c r="B39" s="52"/>
      <c r="C39" s="43" t="s">
        <v>51</v>
      </c>
      <c r="D39" s="60">
        <v>0</v>
      </c>
      <c r="E39" s="61">
        <v>0</v>
      </c>
      <c r="F39" s="62">
        <v>0</v>
      </c>
      <c r="G39" s="62">
        <v>0</v>
      </c>
      <c r="H39" s="62">
        <v>0</v>
      </c>
      <c r="I39" s="62">
        <v>0</v>
      </c>
      <c r="J39" s="62">
        <v>0</v>
      </c>
      <c r="K39" s="62">
        <v>0</v>
      </c>
      <c r="L39" s="62">
        <v>0</v>
      </c>
      <c r="M39" s="62">
        <v>0</v>
      </c>
      <c r="N39" s="62">
        <v>0</v>
      </c>
      <c r="O39" s="62">
        <v>0</v>
      </c>
      <c r="P39" s="60">
        <v>0</v>
      </c>
      <c r="Q39" s="57">
        <f t="shared" si="10"/>
        <v>0</v>
      </c>
    </row>
    <row r="40" spans="1:17" s="45" customFormat="1" ht="15" customHeight="1">
      <c r="A40" s="130"/>
      <c r="B40" s="79" t="s">
        <v>20</v>
      </c>
      <c r="C40" s="43" t="s">
        <v>49</v>
      </c>
      <c r="D40" s="60">
        <v>8000</v>
      </c>
      <c r="E40" s="61">
        <v>7800</v>
      </c>
      <c r="F40" s="62">
        <v>7600</v>
      </c>
      <c r="G40" s="62">
        <v>7400</v>
      </c>
      <c r="H40" s="62">
        <v>7200</v>
      </c>
      <c r="I40" s="62">
        <v>7000</v>
      </c>
      <c r="J40" s="62">
        <v>6800</v>
      </c>
      <c r="K40" s="62">
        <v>6600</v>
      </c>
      <c r="L40" s="62">
        <v>6400</v>
      </c>
      <c r="M40" s="62">
        <v>6200</v>
      </c>
      <c r="N40" s="62">
        <v>14700</v>
      </c>
      <c r="O40" s="62">
        <v>14400</v>
      </c>
      <c r="P40" s="60">
        <v>14100</v>
      </c>
      <c r="Q40" s="57">
        <f t="shared" si="10"/>
        <v>6100</v>
      </c>
    </row>
    <row r="41" spans="1:17" s="45" customFormat="1" ht="15" customHeight="1">
      <c r="A41" s="130"/>
      <c r="B41" s="81"/>
      <c r="C41" s="43" t="s">
        <v>50</v>
      </c>
      <c r="D41" s="60">
        <v>5000</v>
      </c>
      <c r="E41" s="61">
        <v>4900</v>
      </c>
      <c r="F41" s="62">
        <v>4800</v>
      </c>
      <c r="G41" s="62">
        <v>4700</v>
      </c>
      <c r="H41" s="62">
        <v>4600</v>
      </c>
      <c r="I41" s="62">
        <v>4500</v>
      </c>
      <c r="J41" s="62">
        <v>4400</v>
      </c>
      <c r="K41" s="62">
        <v>4300</v>
      </c>
      <c r="L41" s="62">
        <v>4200</v>
      </c>
      <c r="M41" s="62">
        <v>4100</v>
      </c>
      <c r="N41" s="62">
        <v>4000</v>
      </c>
      <c r="O41" s="62">
        <v>3900</v>
      </c>
      <c r="P41" s="60">
        <v>3800</v>
      </c>
      <c r="Q41" s="57">
        <f t="shared" si="10"/>
        <v>-1200</v>
      </c>
    </row>
    <row r="42" spans="1:17" s="45" customFormat="1" ht="15" customHeight="1">
      <c r="A42" s="144"/>
      <c r="B42" s="70"/>
      <c r="C42" s="43" t="s">
        <v>51</v>
      </c>
      <c r="D42" s="60">
        <v>400</v>
      </c>
      <c r="E42" s="61">
        <v>350</v>
      </c>
      <c r="F42" s="62">
        <v>300</v>
      </c>
      <c r="G42" s="62">
        <v>250</v>
      </c>
      <c r="H42" s="62">
        <v>200</v>
      </c>
      <c r="I42" s="62">
        <v>150</v>
      </c>
      <c r="J42" s="62">
        <v>100</v>
      </c>
      <c r="K42" s="62">
        <v>50</v>
      </c>
      <c r="L42" s="62">
        <v>0</v>
      </c>
      <c r="M42" s="62">
        <v>0</v>
      </c>
      <c r="N42" s="62">
        <v>0</v>
      </c>
      <c r="O42" s="62">
        <v>0</v>
      </c>
      <c r="P42" s="60">
        <v>0</v>
      </c>
      <c r="Q42" s="57">
        <f t="shared" si="10"/>
        <v>-400</v>
      </c>
    </row>
    <row r="43" s="45" customFormat="1" ht="12">
      <c r="A43" s="45" t="s">
        <v>57</v>
      </c>
    </row>
    <row r="45" ht="13.5"/>
    <row r="46" ht="13.5"/>
  </sheetData>
  <sheetProtection password="CCA1" sheet="1" objects="1" scenarios="1"/>
  <mergeCells count="16">
    <mergeCell ref="H10:K12"/>
    <mergeCell ref="A33:A42"/>
    <mergeCell ref="D3:P3"/>
    <mergeCell ref="D2:P2"/>
    <mergeCell ref="A26:A29"/>
    <mergeCell ref="A30:C30"/>
    <mergeCell ref="A31:C31"/>
    <mergeCell ref="A32:C32"/>
    <mergeCell ref="B26:B27"/>
    <mergeCell ref="B28:B29"/>
    <mergeCell ref="A3:C3"/>
    <mergeCell ref="A4:C4"/>
    <mergeCell ref="A5:C5"/>
    <mergeCell ref="A25:C25"/>
    <mergeCell ref="A6:A13"/>
    <mergeCell ref="A14:A24"/>
  </mergeCells>
  <printOptions horizontalCentered="1" verticalCentered="1"/>
  <pageMargins left="0.7874015748031497" right="0.7874015748031497" top="0.7874015748031497" bottom="0.7874015748031497" header="0.5118110236220472" footer="0.5118110236220472"/>
  <pageSetup fitToHeight="1" fitToWidth="1" horizontalDpi="300" verticalDpi="300" orientation="landscape" paperSize="9" scale="73" r:id="rId2"/>
  <drawing r:id="rId1"/>
</worksheet>
</file>

<file path=xl/worksheets/sheet2.xml><?xml version="1.0" encoding="utf-8"?>
<worksheet xmlns="http://schemas.openxmlformats.org/spreadsheetml/2006/main" xmlns:r="http://schemas.openxmlformats.org/officeDocument/2006/relationships">
  <dimension ref="A1:Q50"/>
  <sheetViews>
    <sheetView workbookViewId="0" topLeftCell="A1">
      <pane xSplit="3" ySplit="4" topLeftCell="D5" activePane="bottomRight" state="frozen"/>
      <selection pane="topLeft" activeCell="A1" sqref="A1"/>
      <selection pane="topRight" activeCell="D1" sqref="D1"/>
      <selection pane="bottomLeft" activeCell="A3" sqref="A3"/>
      <selection pane="bottomRight" activeCell="D9" sqref="D9"/>
    </sheetView>
  </sheetViews>
  <sheetFormatPr defaultColWidth="9.00390625" defaultRowHeight="13.5"/>
  <cols>
    <col min="2" max="2" width="11.625" style="0" customWidth="1"/>
    <col min="3" max="3" width="5.625" style="0" customWidth="1"/>
    <col min="4" max="17" width="10.625" style="0" customWidth="1"/>
  </cols>
  <sheetData>
    <row r="1" ht="13.5">
      <c r="C1" s="12"/>
    </row>
    <row r="2" spans="1:14" ht="24">
      <c r="A2" s="12" t="s">
        <v>35</v>
      </c>
      <c r="B2" s="12"/>
      <c r="C2" s="16"/>
      <c r="D2" s="159" t="s">
        <v>59</v>
      </c>
      <c r="E2" s="159"/>
      <c r="F2" s="159"/>
      <c r="G2" s="159"/>
      <c r="H2" s="159"/>
      <c r="I2" s="159"/>
      <c r="J2" s="159"/>
      <c r="K2" s="159"/>
      <c r="L2" s="159"/>
      <c r="M2" s="159"/>
      <c r="N2" s="159"/>
    </row>
    <row r="3" spans="1:17" ht="24">
      <c r="A3" s="164"/>
      <c r="B3" s="165"/>
      <c r="C3" s="166"/>
      <c r="D3" s="180" t="s">
        <v>58</v>
      </c>
      <c r="E3" s="181"/>
      <c r="F3" s="181"/>
      <c r="G3" s="181"/>
      <c r="H3" s="181"/>
      <c r="I3" s="181"/>
      <c r="J3" s="181"/>
      <c r="K3" s="181"/>
      <c r="L3" s="181"/>
      <c r="M3" s="181"/>
      <c r="N3" s="181"/>
      <c r="O3" s="181"/>
      <c r="P3" s="181"/>
      <c r="Q3" s="13" t="s">
        <v>34</v>
      </c>
    </row>
    <row r="4" spans="1:17" ht="15" customHeight="1">
      <c r="A4" s="167"/>
      <c r="B4" s="168"/>
      <c r="C4" s="169"/>
      <c r="D4" s="34" t="s">
        <v>30</v>
      </c>
      <c r="E4" s="35" t="s">
        <v>31</v>
      </c>
      <c r="F4" s="36" t="s">
        <v>31</v>
      </c>
      <c r="G4" s="36" t="s">
        <v>31</v>
      </c>
      <c r="H4" s="36" t="s">
        <v>31</v>
      </c>
      <c r="I4" s="36" t="s">
        <v>31</v>
      </c>
      <c r="J4" s="36" t="s">
        <v>31</v>
      </c>
      <c r="K4" s="36" t="s">
        <v>31</v>
      </c>
      <c r="L4" s="36" t="s">
        <v>31</v>
      </c>
      <c r="M4" s="36" t="s">
        <v>31</v>
      </c>
      <c r="N4" s="36" t="s">
        <v>31</v>
      </c>
      <c r="O4" s="36" t="s">
        <v>31</v>
      </c>
      <c r="P4" s="34" t="s">
        <v>31</v>
      </c>
      <c r="Q4" s="10" t="s">
        <v>52</v>
      </c>
    </row>
    <row r="5" spans="1:17" ht="15" customHeight="1" thickBot="1">
      <c r="A5" s="170" t="s">
        <v>0</v>
      </c>
      <c r="B5" s="171"/>
      <c r="C5" s="172"/>
      <c r="D5" s="31"/>
      <c r="E5" s="116">
        <f>D29</f>
        <v>0</v>
      </c>
      <c r="F5" s="104">
        <f aca="true" t="shared" si="0" ref="F5:P5">E29</f>
        <v>0</v>
      </c>
      <c r="G5" s="104">
        <f t="shared" si="0"/>
        <v>0</v>
      </c>
      <c r="H5" s="104">
        <f t="shared" si="0"/>
        <v>0</v>
      </c>
      <c r="I5" s="104">
        <f t="shared" si="0"/>
        <v>0</v>
      </c>
      <c r="J5" s="106">
        <f t="shared" si="0"/>
        <v>0</v>
      </c>
      <c r="K5" s="106">
        <f t="shared" si="0"/>
        <v>0</v>
      </c>
      <c r="L5" s="115">
        <f t="shared" si="0"/>
        <v>0</v>
      </c>
      <c r="M5" s="106">
        <f t="shared" si="0"/>
        <v>0</v>
      </c>
      <c r="N5" s="115">
        <f t="shared" si="0"/>
        <v>0</v>
      </c>
      <c r="O5" s="106">
        <f t="shared" si="0"/>
        <v>0</v>
      </c>
      <c r="P5" s="115">
        <f t="shared" si="0"/>
        <v>0</v>
      </c>
      <c r="Q5" s="11"/>
    </row>
    <row r="6" spans="1:17" ht="15" customHeight="1">
      <c r="A6" s="176" t="s">
        <v>32</v>
      </c>
      <c r="B6" s="4" t="s">
        <v>1</v>
      </c>
      <c r="C6" s="5"/>
      <c r="D6" s="18"/>
      <c r="E6" s="19"/>
      <c r="F6" s="20"/>
      <c r="G6" s="20"/>
      <c r="H6" s="20"/>
      <c r="I6" s="20"/>
      <c r="J6" s="20"/>
      <c r="K6" s="20"/>
      <c r="L6" s="20"/>
      <c r="M6" s="20"/>
      <c r="N6" s="20"/>
      <c r="O6" s="20"/>
      <c r="P6" s="18"/>
      <c r="Q6" s="113">
        <f>SUM(E6:P6)</f>
        <v>0</v>
      </c>
    </row>
    <row r="7" spans="1:17" ht="15" customHeight="1">
      <c r="A7" s="176"/>
      <c r="B7" s="2" t="s">
        <v>2</v>
      </c>
      <c r="C7" s="3"/>
      <c r="D7" s="21"/>
      <c r="E7" s="22"/>
      <c r="F7" s="23"/>
      <c r="G7" s="23"/>
      <c r="H7" s="23"/>
      <c r="I7" s="23"/>
      <c r="J7" s="23"/>
      <c r="K7" s="23"/>
      <c r="L7" s="23"/>
      <c r="M7" s="23"/>
      <c r="N7" s="23"/>
      <c r="O7" s="23"/>
      <c r="P7" s="21"/>
      <c r="Q7" s="113">
        <f aca="true" t="shared" si="1" ref="Q7:Q36">SUM(E7:P7)</f>
        <v>0</v>
      </c>
    </row>
    <row r="8" spans="1:17" ht="15" customHeight="1">
      <c r="A8" s="176"/>
      <c r="B8" s="2" t="s">
        <v>3</v>
      </c>
      <c r="C8" s="3"/>
      <c r="D8" s="21"/>
      <c r="E8" s="22"/>
      <c r="F8" s="23"/>
      <c r="G8" s="23"/>
      <c r="H8" s="23"/>
      <c r="I8" s="23"/>
      <c r="J8" s="23"/>
      <c r="K8" s="23"/>
      <c r="L8" s="23"/>
      <c r="M8" s="23"/>
      <c r="N8" s="23"/>
      <c r="O8" s="23"/>
      <c r="P8" s="21"/>
      <c r="Q8" s="113">
        <f t="shared" si="1"/>
        <v>0</v>
      </c>
    </row>
    <row r="9" spans="1:17" ht="15" customHeight="1">
      <c r="A9" s="176"/>
      <c r="B9" s="2" t="s">
        <v>4</v>
      </c>
      <c r="C9" s="3"/>
      <c r="D9" s="21"/>
      <c r="E9" s="22"/>
      <c r="F9" s="23"/>
      <c r="G9" s="23"/>
      <c r="H9" s="23"/>
      <c r="I9" s="23"/>
      <c r="J9" s="23"/>
      <c r="K9" s="23"/>
      <c r="L9" s="23"/>
      <c r="M9" s="23"/>
      <c r="N9" s="23"/>
      <c r="O9" s="23"/>
      <c r="P9" s="21"/>
      <c r="Q9" s="113">
        <f t="shared" si="1"/>
        <v>0</v>
      </c>
    </row>
    <row r="10" spans="1:17" ht="15" customHeight="1">
      <c r="A10" s="176"/>
      <c r="B10" s="2" t="s">
        <v>5</v>
      </c>
      <c r="C10" s="3"/>
      <c r="D10" s="21"/>
      <c r="E10" s="22"/>
      <c r="F10" s="23"/>
      <c r="G10" s="23"/>
      <c r="H10" s="23"/>
      <c r="I10" s="23"/>
      <c r="J10" s="23"/>
      <c r="K10" s="23"/>
      <c r="L10" s="23"/>
      <c r="M10" s="23"/>
      <c r="N10" s="23"/>
      <c r="O10" s="23"/>
      <c r="P10" s="21"/>
      <c r="Q10" s="113">
        <f t="shared" si="1"/>
        <v>0</v>
      </c>
    </row>
    <row r="11" spans="1:17" ht="15" customHeight="1">
      <c r="A11" s="176"/>
      <c r="B11" s="82"/>
      <c r="C11" s="117"/>
      <c r="D11" s="21"/>
      <c r="E11" s="22"/>
      <c r="F11" s="23"/>
      <c r="G11" s="23"/>
      <c r="H11" s="23"/>
      <c r="I11" s="23"/>
      <c r="J11" s="23"/>
      <c r="K11" s="23"/>
      <c r="L11" s="23"/>
      <c r="M11" s="23"/>
      <c r="N11" s="23"/>
      <c r="O11" s="23"/>
      <c r="P11" s="21"/>
      <c r="Q11" s="113">
        <f t="shared" si="1"/>
        <v>0</v>
      </c>
    </row>
    <row r="12" spans="1:17" ht="15" customHeight="1" thickBot="1">
      <c r="A12" s="177"/>
      <c r="B12" s="102" t="s">
        <v>6</v>
      </c>
      <c r="C12" s="103"/>
      <c r="D12" s="104">
        <f aca="true" t="shared" si="2" ref="D12:P12">SUM(D6:D7,D8,D9:D11)</f>
        <v>0</v>
      </c>
      <c r="E12" s="105">
        <f t="shared" si="2"/>
        <v>0</v>
      </c>
      <c r="F12" s="106">
        <f t="shared" si="2"/>
        <v>0</v>
      </c>
      <c r="G12" s="106">
        <f t="shared" si="2"/>
        <v>0</v>
      </c>
      <c r="H12" s="106">
        <f t="shared" si="2"/>
        <v>0</v>
      </c>
      <c r="I12" s="106">
        <f t="shared" si="2"/>
        <v>0</v>
      </c>
      <c r="J12" s="106">
        <f t="shared" si="2"/>
        <v>0</v>
      </c>
      <c r="K12" s="106">
        <f t="shared" si="2"/>
        <v>0</v>
      </c>
      <c r="L12" s="106">
        <f t="shared" si="2"/>
        <v>0</v>
      </c>
      <c r="M12" s="106">
        <f t="shared" si="2"/>
        <v>0</v>
      </c>
      <c r="N12" s="106">
        <f t="shared" si="2"/>
        <v>0</v>
      </c>
      <c r="O12" s="106">
        <f t="shared" si="2"/>
        <v>0</v>
      </c>
      <c r="P12" s="104">
        <f t="shared" si="2"/>
        <v>0</v>
      </c>
      <c r="Q12" s="107">
        <f t="shared" si="1"/>
        <v>0</v>
      </c>
    </row>
    <row r="13" spans="1:17" ht="15" customHeight="1">
      <c r="A13" s="178" t="s">
        <v>33</v>
      </c>
      <c r="B13" s="4" t="s">
        <v>7</v>
      </c>
      <c r="C13" s="5"/>
      <c r="D13" s="18"/>
      <c r="E13" s="19"/>
      <c r="F13" s="20"/>
      <c r="G13" s="20"/>
      <c r="H13" s="20"/>
      <c r="I13" s="20"/>
      <c r="J13" s="20"/>
      <c r="K13" s="20"/>
      <c r="L13" s="20"/>
      <c r="M13" s="20"/>
      <c r="N13" s="20"/>
      <c r="O13" s="20"/>
      <c r="P13" s="18"/>
      <c r="Q13" s="113">
        <f t="shared" si="1"/>
        <v>0</v>
      </c>
    </row>
    <row r="14" spans="1:17" ht="15" customHeight="1">
      <c r="A14" s="178"/>
      <c r="B14" s="2" t="s">
        <v>8</v>
      </c>
      <c r="C14" s="3"/>
      <c r="D14" s="21"/>
      <c r="E14" s="22"/>
      <c r="F14" s="23"/>
      <c r="G14" s="23"/>
      <c r="H14" s="23"/>
      <c r="I14" s="23"/>
      <c r="J14" s="23"/>
      <c r="K14" s="23"/>
      <c r="L14" s="23"/>
      <c r="M14" s="23"/>
      <c r="N14" s="23"/>
      <c r="O14" s="23"/>
      <c r="P14" s="21"/>
      <c r="Q14" s="113">
        <f t="shared" si="1"/>
        <v>0</v>
      </c>
    </row>
    <row r="15" spans="1:17" ht="15" customHeight="1">
      <c r="A15" s="178"/>
      <c r="B15" s="2" t="s">
        <v>9</v>
      </c>
      <c r="C15" s="3"/>
      <c r="D15" s="21"/>
      <c r="E15" s="22"/>
      <c r="F15" s="23"/>
      <c r="G15" s="23"/>
      <c r="H15" s="23"/>
      <c r="I15" s="23"/>
      <c r="J15" s="23"/>
      <c r="K15" s="23"/>
      <c r="L15" s="23"/>
      <c r="M15" s="23"/>
      <c r="N15" s="23"/>
      <c r="O15" s="23"/>
      <c r="P15" s="21"/>
      <c r="Q15" s="113">
        <f t="shared" si="1"/>
        <v>0</v>
      </c>
    </row>
    <row r="16" spans="1:17" ht="15" customHeight="1">
      <c r="A16" s="178"/>
      <c r="B16" s="2" t="s">
        <v>10</v>
      </c>
      <c r="C16" s="3"/>
      <c r="D16" s="21"/>
      <c r="E16" s="22"/>
      <c r="F16" s="23"/>
      <c r="G16" s="23"/>
      <c r="H16" s="23"/>
      <c r="I16" s="23"/>
      <c r="J16" s="23"/>
      <c r="K16" s="23"/>
      <c r="L16" s="23"/>
      <c r="M16" s="23"/>
      <c r="N16" s="23"/>
      <c r="O16" s="23"/>
      <c r="P16" s="21"/>
      <c r="Q16" s="113">
        <f t="shared" si="1"/>
        <v>0</v>
      </c>
    </row>
    <row r="17" spans="1:17" ht="15" customHeight="1">
      <c r="A17" s="178"/>
      <c r="B17" s="2" t="s">
        <v>11</v>
      </c>
      <c r="C17" s="3"/>
      <c r="D17" s="21"/>
      <c r="E17" s="22"/>
      <c r="F17" s="23"/>
      <c r="G17" s="23"/>
      <c r="H17" s="23"/>
      <c r="I17" s="23"/>
      <c r="J17" s="23"/>
      <c r="K17" s="23"/>
      <c r="L17" s="23"/>
      <c r="M17" s="23"/>
      <c r="N17" s="23"/>
      <c r="O17" s="23"/>
      <c r="P17" s="21"/>
      <c r="Q17" s="113">
        <f t="shared" si="1"/>
        <v>0</v>
      </c>
    </row>
    <row r="18" spans="1:17" ht="15" customHeight="1">
      <c r="A18" s="178"/>
      <c r="B18" s="2" t="s">
        <v>12</v>
      </c>
      <c r="C18" s="3"/>
      <c r="D18" s="21"/>
      <c r="E18" s="22"/>
      <c r="F18" s="23"/>
      <c r="G18" s="23"/>
      <c r="H18" s="23"/>
      <c r="I18" s="23"/>
      <c r="J18" s="23"/>
      <c r="K18" s="23"/>
      <c r="L18" s="23"/>
      <c r="M18" s="23"/>
      <c r="N18" s="23"/>
      <c r="O18" s="23"/>
      <c r="P18" s="21"/>
      <c r="Q18" s="113">
        <f t="shared" si="1"/>
        <v>0</v>
      </c>
    </row>
    <row r="19" spans="1:17" ht="15" customHeight="1">
      <c r="A19" s="178"/>
      <c r="B19" s="2" t="s">
        <v>13</v>
      </c>
      <c r="C19" s="3"/>
      <c r="D19" s="21"/>
      <c r="E19" s="22"/>
      <c r="F19" s="23"/>
      <c r="G19" s="23"/>
      <c r="H19" s="23"/>
      <c r="I19" s="23"/>
      <c r="J19" s="23"/>
      <c r="K19" s="23"/>
      <c r="L19" s="23"/>
      <c r="M19" s="23"/>
      <c r="N19" s="23"/>
      <c r="O19" s="23"/>
      <c r="P19" s="21"/>
      <c r="Q19" s="113">
        <f t="shared" si="1"/>
        <v>0</v>
      </c>
    </row>
    <row r="20" spans="1:17" ht="15" customHeight="1">
      <c r="A20" s="178"/>
      <c r="B20" s="2" t="s">
        <v>5</v>
      </c>
      <c r="C20" s="3"/>
      <c r="D20" s="21"/>
      <c r="E20" s="22"/>
      <c r="F20" s="23"/>
      <c r="G20" s="23"/>
      <c r="H20" s="23"/>
      <c r="I20" s="23"/>
      <c r="J20" s="23"/>
      <c r="K20" s="23"/>
      <c r="L20" s="23"/>
      <c r="M20" s="23"/>
      <c r="N20" s="23"/>
      <c r="O20" s="23"/>
      <c r="P20" s="21"/>
      <c r="Q20" s="113">
        <f t="shared" si="1"/>
        <v>0</v>
      </c>
    </row>
    <row r="21" spans="1:17" ht="15" customHeight="1">
      <c r="A21" s="178"/>
      <c r="B21" s="82"/>
      <c r="C21" s="117"/>
      <c r="D21" s="21"/>
      <c r="E21" s="22"/>
      <c r="F21" s="23"/>
      <c r="G21" s="23"/>
      <c r="H21" s="23"/>
      <c r="I21" s="23"/>
      <c r="J21" s="23"/>
      <c r="K21" s="23"/>
      <c r="L21" s="23"/>
      <c r="M21" s="23"/>
      <c r="N21" s="23"/>
      <c r="O21" s="23"/>
      <c r="P21" s="21"/>
      <c r="Q21" s="113">
        <f t="shared" si="1"/>
        <v>0</v>
      </c>
    </row>
    <row r="22" spans="1:17" ht="15" customHeight="1">
      <c r="A22" s="178"/>
      <c r="B22" s="82"/>
      <c r="C22" s="117"/>
      <c r="D22" s="21"/>
      <c r="E22" s="22"/>
      <c r="F22" s="23"/>
      <c r="G22" s="23"/>
      <c r="H22" s="23"/>
      <c r="I22" s="23"/>
      <c r="J22" s="23"/>
      <c r="K22" s="23"/>
      <c r="L22" s="23"/>
      <c r="M22" s="23"/>
      <c r="N22" s="23"/>
      <c r="O22" s="23"/>
      <c r="P22" s="21"/>
      <c r="Q22" s="113">
        <f t="shared" si="1"/>
        <v>0</v>
      </c>
    </row>
    <row r="23" spans="1:17" ht="15" customHeight="1" thickBot="1">
      <c r="A23" s="179"/>
      <c r="B23" s="102" t="s">
        <v>14</v>
      </c>
      <c r="C23" s="103"/>
      <c r="D23" s="104">
        <f aca="true" t="shared" si="3" ref="D23:P23">SUM(D13:D14,D15,D16:D22)</f>
        <v>0</v>
      </c>
      <c r="E23" s="105">
        <f t="shared" si="3"/>
        <v>0</v>
      </c>
      <c r="F23" s="106">
        <f t="shared" si="3"/>
        <v>0</v>
      </c>
      <c r="G23" s="106">
        <f t="shared" si="3"/>
        <v>0</v>
      </c>
      <c r="H23" s="106">
        <f t="shared" si="3"/>
        <v>0</v>
      </c>
      <c r="I23" s="106">
        <f t="shared" si="3"/>
        <v>0</v>
      </c>
      <c r="J23" s="106">
        <f t="shared" si="3"/>
        <v>0</v>
      </c>
      <c r="K23" s="106">
        <f t="shared" si="3"/>
        <v>0</v>
      </c>
      <c r="L23" s="106">
        <f t="shared" si="3"/>
        <v>0</v>
      </c>
      <c r="M23" s="106">
        <f t="shared" si="3"/>
        <v>0</v>
      </c>
      <c r="N23" s="106">
        <f t="shared" si="3"/>
        <v>0</v>
      </c>
      <c r="O23" s="106">
        <f t="shared" si="3"/>
        <v>0</v>
      </c>
      <c r="P23" s="104">
        <f t="shared" si="3"/>
        <v>0</v>
      </c>
      <c r="Q23" s="107">
        <f t="shared" si="1"/>
        <v>0</v>
      </c>
    </row>
    <row r="24" spans="1:17" ht="15" customHeight="1" thickBot="1">
      <c r="A24" s="173" t="s">
        <v>15</v>
      </c>
      <c r="B24" s="174"/>
      <c r="C24" s="175"/>
      <c r="D24" s="108">
        <f aca="true" t="shared" si="4" ref="D24:P24">SUM(D12-D23)</f>
        <v>0</v>
      </c>
      <c r="E24" s="109">
        <f t="shared" si="4"/>
        <v>0</v>
      </c>
      <c r="F24" s="108">
        <f t="shared" si="4"/>
        <v>0</v>
      </c>
      <c r="G24" s="108">
        <f t="shared" si="4"/>
        <v>0</v>
      </c>
      <c r="H24" s="108">
        <f t="shared" si="4"/>
        <v>0</v>
      </c>
      <c r="I24" s="108">
        <f t="shared" si="4"/>
        <v>0</v>
      </c>
      <c r="J24" s="108">
        <f t="shared" si="4"/>
        <v>0</v>
      </c>
      <c r="K24" s="108">
        <f t="shared" si="4"/>
        <v>0</v>
      </c>
      <c r="L24" s="108">
        <f t="shared" si="4"/>
        <v>0</v>
      </c>
      <c r="M24" s="108">
        <f t="shared" si="4"/>
        <v>0</v>
      </c>
      <c r="N24" s="108">
        <f t="shared" si="4"/>
        <v>0</v>
      </c>
      <c r="O24" s="108">
        <f t="shared" si="4"/>
        <v>0</v>
      </c>
      <c r="P24" s="108">
        <f t="shared" si="4"/>
        <v>0</v>
      </c>
      <c r="Q24" s="110">
        <f t="shared" si="1"/>
        <v>0</v>
      </c>
    </row>
    <row r="25" spans="1:17" ht="15" customHeight="1">
      <c r="A25" s="184" t="s">
        <v>16</v>
      </c>
      <c r="B25" s="160" t="s">
        <v>17</v>
      </c>
      <c r="C25" s="6" t="s">
        <v>18</v>
      </c>
      <c r="D25" s="18"/>
      <c r="E25" s="19"/>
      <c r="F25" s="20"/>
      <c r="G25" s="20"/>
      <c r="H25" s="20"/>
      <c r="I25" s="20"/>
      <c r="J25" s="20"/>
      <c r="K25" s="20"/>
      <c r="L25" s="20"/>
      <c r="M25" s="20"/>
      <c r="N25" s="20"/>
      <c r="O25" s="20"/>
      <c r="P25" s="18"/>
      <c r="Q25" s="113">
        <f t="shared" si="1"/>
        <v>0</v>
      </c>
    </row>
    <row r="26" spans="1:17" ht="15" customHeight="1">
      <c r="A26" s="178"/>
      <c r="B26" s="161"/>
      <c r="C26" s="1" t="s">
        <v>19</v>
      </c>
      <c r="D26" s="21"/>
      <c r="E26" s="22"/>
      <c r="F26" s="23"/>
      <c r="G26" s="23"/>
      <c r="H26" s="23"/>
      <c r="I26" s="23"/>
      <c r="J26" s="23"/>
      <c r="K26" s="23"/>
      <c r="L26" s="23"/>
      <c r="M26" s="23"/>
      <c r="N26" s="23"/>
      <c r="O26" s="23"/>
      <c r="P26" s="21"/>
      <c r="Q26" s="113">
        <f t="shared" si="1"/>
        <v>0</v>
      </c>
    </row>
    <row r="27" spans="1:17" ht="15" customHeight="1">
      <c r="A27" s="178"/>
      <c r="B27" s="162" t="s">
        <v>20</v>
      </c>
      <c r="C27" s="1" t="s">
        <v>18</v>
      </c>
      <c r="D27" s="21"/>
      <c r="E27" s="22"/>
      <c r="F27" s="23"/>
      <c r="G27" s="23"/>
      <c r="H27" s="23"/>
      <c r="I27" s="23"/>
      <c r="J27" s="23"/>
      <c r="K27" s="23"/>
      <c r="L27" s="23"/>
      <c r="M27" s="23"/>
      <c r="N27" s="23"/>
      <c r="O27" s="23"/>
      <c r="P27" s="21"/>
      <c r="Q27" s="113">
        <f t="shared" si="1"/>
        <v>0</v>
      </c>
    </row>
    <row r="28" spans="1:17" ht="15" customHeight="1" thickBot="1">
      <c r="A28" s="179"/>
      <c r="B28" s="163"/>
      <c r="C28" s="9" t="s">
        <v>19</v>
      </c>
      <c r="D28" s="31"/>
      <c r="E28" s="32"/>
      <c r="F28" s="33"/>
      <c r="G28" s="33"/>
      <c r="H28" s="33"/>
      <c r="I28" s="33"/>
      <c r="J28" s="33"/>
      <c r="K28" s="33"/>
      <c r="L28" s="33"/>
      <c r="M28" s="33"/>
      <c r="N28" s="33"/>
      <c r="O28" s="33"/>
      <c r="P28" s="31"/>
      <c r="Q28" s="107">
        <f t="shared" si="1"/>
        <v>0</v>
      </c>
    </row>
    <row r="29" spans="1:17" ht="15" customHeight="1" thickBot="1">
      <c r="A29" s="173" t="s">
        <v>21</v>
      </c>
      <c r="B29" s="174"/>
      <c r="C29" s="175"/>
      <c r="D29" s="111">
        <f aca="true" t="shared" si="5" ref="D29:P29">D5+D24+D25+D27-D26-D28</f>
        <v>0</v>
      </c>
      <c r="E29" s="112">
        <f t="shared" si="5"/>
        <v>0</v>
      </c>
      <c r="F29" s="108">
        <f t="shared" si="5"/>
        <v>0</v>
      </c>
      <c r="G29" s="108">
        <f t="shared" si="5"/>
        <v>0</v>
      </c>
      <c r="H29" s="108">
        <f t="shared" si="5"/>
        <v>0</v>
      </c>
      <c r="I29" s="108">
        <f t="shared" si="5"/>
        <v>0</v>
      </c>
      <c r="J29" s="108">
        <f t="shared" si="5"/>
        <v>0</v>
      </c>
      <c r="K29" s="108">
        <f t="shared" si="5"/>
        <v>0</v>
      </c>
      <c r="L29" s="108">
        <f t="shared" si="5"/>
        <v>0</v>
      </c>
      <c r="M29" s="108">
        <f t="shared" si="5"/>
        <v>0</v>
      </c>
      <c r="N29" s="108">
        <f t="shared" si="5"/>
        <v>0</v>
      </c>
      <c r="O29" s="108">
        <f>O5+O24+O25+O27-O26-O28</f>
        <v>0</v>
      </c>
      <c r="P29" s="108">
        <f t="shared" si="5"/>
        <v>0</v>
      </c>
      <c r="Q29" s="110">
        <f t="shared" si="1"/>
        <v>0</v>
      </c>
    </row>
    <row r="30" spans="1:17" ht="15" customHeight="1">
      <c r="A30" s="185" t="s">
        <v>22</v>
      </c>
      <c r="B30" s="186"/>
      <c r="C30" s="187"/>
      <c r="D30" s="18"/>
      <c r="E30" s="19"/>
      <c r="F30" s="20"/>
      <c r="G30" s="20"/>
      <c r="H30" s="20"/>
      <c r="I30" s="20"/>
      <c r="J30" s="20"/>
      <c r="K30" s="20"/>
      <c r="L30" s="20"/>
      <c r="M30" s="20"/>
      <c r="N30" s="20"/>
      <c r="O30" s="20"/>
      <c r="P30" s="18"/>
      <c r="Q30" s="113">
        <f t="shared" si="1"/>
        <v>0</v>
      </c>
    </row>
    <row r="31" spans="1:17" ht="15" customHeight="1">
      <c r="A31" s="188" t="s">
        <v>23</v>
      </c>
      <c r="B31" s="189"/>
      <c r="C31" s="190"/>
      <c r="D31" s="21"/>
      <c r="E31" s="22"/>
      <c r="F31" s="23"/>
      <c r="G31" s="23"/>
      <c r="H31" s="23"/>
      <c r="I31" s="23"/>
      <c r="J31" s="23"/>
      <c r="K31" s="23"/>
      <c r="L31" s="23"/>
      <c r="M31" s="23"/>
      <c r="N31" s="23"/>
      <c r="O31" s="23"/>
      <c r="P31" s="21"/>
      <c r="Q31" s="113">
        <f t="shared" si="1"/>
        <v>0</v>
      </c>
    </row>
    <row r="32" spans="1:17" ht="15" customHeight="1">
      <c r="A32" s="182" t="s">
        <v>24</v>
      </c>
      <c r="B32" s="4" t="s">
        <v>25</v>
      </c>
      <c r="C32" s="5"/>
      <c r="D32" s="24"/>
      <c r="E32" s="25"/>
      <c r="F32" s="26"/>
      <c r="G32" s="26"/>
      <c r="H32" s="26"/>
      <c r="I32" s="26"/>
      <c r="J32" s="26"/>
      <c r="K32" s="26"/>
      <c r="L32" s="26"/>
      <c r="M32" s="26"/>
      <c r="N32" s="26"/>
      <c r="O32" s="26"/>
      <c r="P32" s="24"/>
      <c r="Q32" s="114">
        <f t="shared" si="1"/>
        <v>0</v>
      </c>
    </row>
    <row r="33" spans="1:17" ht="15" customHeight="1">
      <c r="A33" s="178"/>
      <c r="B33" s="2" t="s">
        <v>26</v>
      </c>
      <c r="C33" s="3"/>
      <c r="D33" s="27"/>
      <c r="E33" s="28"/>
      <c r="F33" s="29"/>
      <c r="G33" s="29"/>
      <c r="H33" s="29"/>
      <c r="I33" s="29"/>
      <c r="J33" s="29"/>
      <c r="K33" s="29"/>
      <c r="L33" s="29"/>
      <c r="M33" s="29"/>
      <c r="N33" s="29"/>
      <c r="O33" s="29"/>
      <c r="P33" s="27"/>
      <c r="Q33" s="114">
        <f t="shared" si="1"/>
        <v>0</v>
      </c>
    </row>
    <row r="34" spans="1:17" ht="15" customHeight="1">
      <c r="A34" s="178"/>
      <c r="B34" s="2" t="s">
        <v>27</v>
      </c>
      <c r="C34" s="3"/>
      <c r="D34" s="24"/>
      <c r="E34" s="25"/>
      <c r="F34" s="26"/>
      <c r="G34" s="26"/>
      <c r="H34" s="26"/>
      <c r="I34" s="26"/>
      <c r="J34" s="26"/>
      <c r="K34" s="26"/>
      <c r="L34" s="26"/>
      <c r="M34" s="26"/>
      <c r="N34" s="26"/>
      <c r="O34" s="26"/>
      <c r="P34" s="24"/>
      <c r="Q34" s="114">
        <f t="shared" si="1"/>
        <v>0</v>
      </c>
    </row>
    <row r="35" spans="1:17" ht="15" customHeight="1">
      <c r="A35" s="178"/>
      <c r="B35" s="2" t="s">
        <v>28</v>
      </c>
      <c r="C35" s="3"/>
      <c r="D35" s="24"/>
      <c r="E35" s="25"/>
      <c r="F35" s="26"/>
      <c r="G35" s="26"/>
      <c r="H35" s="26"/>
      <c r="I35" s="26"/>
      <c r="J35" s="26"/>
      <c r="K35" s="26"/>
      <c r="L35" s="26"/>
      <c r="M35" s="26"/>
      <c r="N35" s="26"/>
      <c r="O35" s="26"/>
      <c r="P35" s="24"/>
      <c r="Q35" s="114">
        <f t="shared" si="1"/>
        <v>0</v>
      </c>
    </row>
    <row r="36" spans="1:17" ht="15" customHeight="1">
      <c r="A36" s="178"/>
      <c r="B36" s="2" t="s">
        <v>29</v>
      </c>
      <c r="C36" s="3"/>
      <c r="D36" s="24"/>
      <c r="E36" s="25"/>
      <c r="F36" s="26"/>
      <c r="G36" s="26"/>
      <c r="H36" s="26"/>
      <c r="I36" s="26"/>
      <c r="J36" s="26"/>
      <c r="K36" s="26"/>
      <c r="L36" s="26"/>
      <c r="M36" s="26"/>
      <c r="N36" s="26"/>
      <c r="O36" s="26"/>
      <c r="P36" s="24"/>
      <c r="Q36" s="114">
        <f t="shared" si="1"/>
        <v>0</v>
      </c>
    </row>
    <row r="37" spans="1:17" ht="15" customHeight="1">
      <c r="A37" s="178"/>
      <c r="B37" s="2" t="s">
        <v>17</v>
      </c>
      <c r="C37" s="17" t="s">
        <v>49</v>
      </c>
      <c r="D37" s="24"/>
      <c r="E37" s="25"/>
      <c r="F37" s="26"/>
      <c r="G37" s="26"/>
      <c r="H37" s="26"/>
      <c r="I37" s="26"/>
      <c r="J37" s="26"/>
      <c r="K37" s="26"/>
      <c r="L37" s="26"/>
      <c r="M37" s="26"/>
      <c r="N37" s="26"/>
      <c r="O37" s="26"/>
      <c r="P37" s="24"/>
      <c r="Q37" s="114">
        <f aca="true" t="shared" si="6" ref="Q37:Q42">P37-D37</f>
        <v>0</v>
      </c>
    </row>
    <row r="38" spans="1:17" ht="15" customHeight="1">
      <c r="A38" s="178"/>
      <c r="B38" s="2"/>
      <c r="C38" s="30"/>
      <c r="D38" s="24"/>
      <c r="E38" s="25"/>
      <c r="F38" s="26"/>
      <c r="G38" s="26"/>
      <c r="H38" s="26"/>
      <c r="I38" s="26"/>
      <c r="J38" s="26"/>
      <c r="K38" s="26"/>
      <c r="L38" s="26"/>
      <c r="M38" s="26"/>
      <c r="N38" s="26"/>
      <c r="O38" s="26"/>
      <c r="P38" s="24"/>
      <c r="Q38" s="114">
        <f t="shared" si="6"/>
        <v>0</v>
      </c>
    </row>
    <row r="39" spans="1:17" ht="15" customHeight="1">
      <c r="A39" s="178"/>
      <c r="B39" s="2"/>
      <c r="C39" s="30"/>
      <c r="D39" s="24"/>
      <c r="E39" s="25"/>
      <c r="F39" s="26"/>
      <c r="G39" s="26"/>
      <c r="H39" s="26"/>
      <c r="I39" s="26"/>
      <c r="J39" s="26"/>
      <c r="K39" s="26"/>
      <c r="L39" s="26"/>
      <c r="M39" s="26"/>
      <c r="N39" s="26"/>
      <c r="O39" s="26"/>
      <c r="P39" s="24"/>
      <c r="Q39" s="114">
        <f t="shared" si="6"/>
        <v>0</v>
      </c>
    </row>
    <row r="40" spans="1:17" ht="15" customHeight="1">
      <c r="A40" s="178"/>
      <c r="B40" s="2" t="s">
        <v>20</v>
      </c>
      <c r="C40" s="17" t="s">
        <v>49</v>
      </c>
      <c r="D40" s="24"/>
      <c r="E40" s="25"/>
      <c r="F40" s="26"/>
      <c r="G40" s="26"/>
      <c r="H40" s="26"/>
      <c r="I40" s="26"/>
      <c r="J40" s="26"/>
      <c r="K40" s="26"/>
      <c r="L40" s="26"/>
      <c r="M40" s="26"/>
      <c r="N40" s="26"/>
      <c r="O40" s="26"/>
      <c r="P40" s="24"/>
      <c r="Q40" s="114">
        <f t="shared" si="6"/>
        <v>0</v>
      </c>
    </row>
    <row r="41" spans="1:17" ht="15" customHeight="1">
      <c r="A41" s="178"/>
      <c r="B41" s="2"/>
      <c r="C41" s="30"/>
      <c r="D41" s="24"/>
      <c r="E41" s="25"/>
      <c r="F41" s="26"/>
      <c r="G41" s="26"/>
      <c r="H41" s="26"/>
      <c r="I41" s="26"/>
      <c r="J41" s="26"/>
      <c r="K41" s="26"/>
      <c r="L41" s="26"/>
      <c r="M41" s="26"/>
      <c r="N41" s="26"/>
      <c r="O41" s="26"/>
      <c r="P41" s="24"/>
      <c r="Q41" s="114">
        <f t="shared" si="6"/>
        <v>0</v>
      </c>
    </row>
    <row r="42" spans="1:17" ht="15" customHeight="1">
      <c r="A42" s="183"/>
      <c r="B42" s="2"/>
      <c r="C42" s="30"/>
      <c r="D42" s="24"/>
      <c r="E42" s="25"/>
      <c r="F42" s="26"/>
      <c r="G42" s="26"/>
      <c r="H42" s="26"/>
      <c r="I42" s="26"/>
      <c r="J42" s="26"/>
      <c r="K42" s="26"/>
      <c r="L42" s="26"/>
      <c r="M42" s="26"/>
      <c r="N42" s="26"/>
      <c r="O42" s="26"/>
      <c r="P42" s="24"/>
      <c r="Q42" s="114">
        <f t="shared" si="6"/>
        <v>0</v>
      </c>
    </row>
    <row r="43" ht="13.5">
      <c r="A43" t="s">
        <v>53</v>
      </c>
    </row>
    <row r="44" spans="1:17" ht="13.5">
      <c r="A44" s="37"/>
      <c r="B44" s="37"/>
      <c r="C44" s="37"/>
      <c r="D44" s="37"/>
      <c r="E44" s="37"/>
      <c r="F44" s="37"/>
      <c r="G44" s="37"/>
      <c r="H44" s="37"/>
      <c r="I44" s="37"/>
      <c r="J44" s="37"/>
      <c r="K44" s="37"/>
      <c r="L44" s="37"/>
      <c r="M44" s="37"/>
      <c r="N44" s="37"/>
      <c r="O44" s="37"/>
      <c r="P44" s="37"/>
      <c r="Q44" s="37"/>
    </row>
    <row r="45" spans="1:17" ht="13.5">
      <c r="A45" s="37"/>
      <c r="B45" s="37"/>
      <c r="C45" s="37"/>
      <c r="D45" s="37"/>
      <c r="E45" s="37"/>
      <c r="F45" s="37"/>
      <c r="G45" s="37"/>
      <c r="H45" s="37"/>
      <c r="I45" s="37"/>
      <c r="J45" s="37"/>
      <c r="K45" s="37"/>
      <c r="L45" s="37"/>
      <c r="M45" s="37"/>
      <c r="N45" s="37"/>
      <c r="O45" s="37"/>
      <c r="P45" s="37"/>
      <c r="Q45" s="37"/>
    </row>
    <row r="46" spans="1:17" ht="13.5">
      <c r="A46" s="37"/>
      <c r="B46" s="37"/>
      <c r="C46" s="37"/>
      <c r="D46" s="37"/>
      <c r="E46" s="37"/>
      <c r="F46" s="37"/>
      <c r="G46" s="37"/>
      <c r="H46" s="37"/>
      <c r="I46" s="37"/>
      <c r="J46" s="37"/>
      <c r="K46" s="37"/>
      <c r="L46" s="37"/>
      <c r="M46" s="37"/>
      <c r="N46" s="37"/>
      <c r="O46" s="37"/>
      <c r="P46" s="37"/>
      <c r="Q46" s="37"/>
    </row>
    <row r="47" spans="1:17" ht="13.5">
      <c r="A47" s="37"/>
      <c r="B47" s="37"/>
      <c r="C47" s="37"/>
      <c r="D47" s="37"/>
      <c r="E47" s="37"/>
      <c r="F47" s="37"/>
      <c r="G47" s="37"/>
      <c r="H47" s="37"/>
      <c r="I47" s="37"/>
      <c r="J47" s="37"/>
      <c r="K47" s="37"/>
      <c r="L47" s="37"/>
      <c r="M47" s="37"/>
      <c r="N47" s="37"/>
      <c r="O47" s="37"/>
      <c r="P47" s="37"/>
      <c r="Q47" s="37"/>
    </row>
    <row r="48" spans="1:17" ht="13.5">
      <c r="A48" s="37"/>
      <c r="B48" s="37"/>
      <c r="C48" s="37"/>
      <c r="D48" s="37"/>
      <c r="E48" s="37"/>
      <c r="F48" s="37"/>
      <c r="G48" s="37"/>
      <c r="H48" s="37"/>
      <c r="I48" s="37"/>
      <c r="J48" s="37"/>
      <c r="K48" s="37"/>
      <c r="L48" s="37"/>
      <c r="M48" s="37"/>
      <c r="N48" s="37"/>
      <c r="O48" s="37"/>
      <c r="P48" s="37"/>
      <c r="Q48" s="37"/>
    </row>
    <row r="49" spans="1:17" ht="13.5">
      <c r="A49" s="37"/>
      <c r="B49" s="37"/>
      <c r="C49" s="37"/>
      <c r="D49" s="37"/>
      <c r="E49" s="37"/>
      <c r="F49" s="37"/>
      <c r="G49" s="37"/>
      <c r="H49" s="37"/>
      <c r="I49" s="37"/>
      <c r="J49" s="37"/>
      <c r="K49" s="37"/>
      <c r="L49" s="37"/>
      <c r="M49" s="37"/>
      <c r="N49" s="37"/>
      <c r="O49" s="37"/>
      <c r="P49" s="37"/>
      <c r="Q49" s="37"/>
    </row>
    <row r="50" spans="1:17" ht="13.5">
      <c r="A50" s="37"/>
      <c r="B50" s="37"/>
      <c r="C50" s="37"/>
      <c r="D50" s="37"/>
      <c r="E50" s="37"/>
      <c r="F50" s="37"/>
      <c r="G50" s="37"/>
      <c r="H50" s="37"/>
      <c r="I50" s="37"/>
      <c r="J50" s="37"/>
      <c r="K50" s="37"/>
      <c r="L50" s="37"/>
      <c r="M50" s="37"/>
      <c r="N50" s="37"/>
      <c r="O50" s="37"/>
      <c r="P50" s="37"/>
      <c r="Q50" s="37"/>
    </row>
  </sheetData>
  <sheetProtection password="CCA1" sheet="1" objects="1" scenarios="1"/>
  <mergeCells count="15">
    <mergeCell ref="A32:A42"/>
    <mergeCell ref="A25:A28"/>
    <mergeCell ref="A29:C29"/>
    <mergeCell ref="A30:C30"/>
    <mergeCell ref="A31:C31"/>
    <mergeCell ref="D2:N2"/>
    <mergeCell ref="B25:B26"/>
    <mergeCell ref="B27:B28"/>
    <mergeCell ref="A3:C3"/>
    <mergeCell ref="A4:C4"/>
    <mergeCell ref="A5:C5"/>
    <mergeCell ref="A24:C24"/>
    <mergeCell ref="A6:A12"/>
    <mergeCell ref="A13:A23"/>
    <mergeCell ref="D3:P3"/>
  </mergeCells>
  <printOptions horizontalCentered="1" verticalCentered="1"/>
  <pageMargins left="0.7874015748031497" right="0.7874015748031497" top="0.7874015748031497" bottom="0.7874015748031497" header="0.5118110236220472" footer="0.5118110236220472"/>
  <pageSetup horizontalDpi="300" verticalDpi="300" orientation="landscape" paperSize="8" scale="110" r:id="rId1"/>
</worksheet>
</file>

<file path=xl/worksheets/sheet3.xml><?xml version="1.0" encoding="utf-8"?>
<worksheet xmlns="http://schemas.openxmlformats.org/spreadsheetml/2006/main" xmlns:r="http://schemas.openxmlformats.org/officeDocument/2006/relationships">
  <dimension ref="A2:Q43"/>
  <sheetViews>
    <sheetView workbookViewId="0" topLeftCell="A1">
      <pane xSplit="3" ySplit="4" topLeftCell="D5" activePane="bottomRight" state="frozen"/>
      <selection pane="topLeft" activeCell="P10" sqref="P10"/>
      <selection pane="topRight" activeCell="P10" sqref="P10"/>
      <selection pane="bottomLeft" activeCell="P10" sqref="P10"/>
      <selection pane="bottomRight" activeCell="Q3" sqref="Q3"/>
    </sheetView>
  </sheetViews>
  <sheetFormatPr defaultColWidth="9.00390625" defaultRowHeight="13.5"/>
  <cols>
    <col min="2" max="2" width="11.625" style="0" customWidth="1"/>
    <col min="3" max="3" width="5.625" style="0" customWidth="1"/>
    <col min="4" max="17" width="10.625" style="0" customWidth="1"/>
  </cols>
  <sheetData>
    <row r="2" spans="1:16" ht="24">
      <c r="A2" s="12" t="s">
        <v>35</v>
      </c>
      <c r="B2" s="12"/>
      <c r="C2" s="16"/>
      <c r="D2" s="194" t="s">
        <v>59</v>
      </c>
      <c r="E2" s="194"/>
      <c r="F2" s="194"/>
      <c r="G2" s="194"/>
      <c r="H2" s="194"/>
      <c r="I2" s="194"/>
      <c r="J2" s="194"/>
      <c r="K2" s="194"/>
      <c r="L2" s="194"/>
      <c r="M2" s="194"/>
      <c r="N2" s="194"/>
      <c r="O2" s="37"/>
      <c r="P2" s="37"/>
    </row>
    <row r="3" spans="1:17" ht="24">
      <c r="A3" s="195"/>
      <c r="B3" s="196"/>
      <c r="C3" s="197"/>
      <c r="D3" s="180" t="s">
        <v>58</v>
      </c>
      <c r="E3" s="181"/>
      <c r="F3" s="181"/>
      <c r="G3" s="181"/>
      <c r="H3" s="181"/>
      <c r="I3" s="181"/>
      <c r="J3" s="181"/>
      <c r="K3" s="181"/>
      <c r="L3" s="181"/>
      <c r="M3" s="181"/>
      <c r="N3" s="181"/>
      <c r="O3" s="181"/>
      <c r="P3" s="181"/>
      <c r="Q3" s="13" t="s">
        <v>34</v>
      </c>
    </row>
    <row r="4" spans="1:17" ht="15" customHeight="1">
      <c r="A4" s="167"/>
      <c r="B4" s="168"/>
      <c r="C4" s="169"/>
      <c r="D4" s="34" t="s">
        <v>30</v>
      </c>
      <c r="E4" s="35" t="s">
        <v>31</v>
      </c>
      <c r="F4" s="36" t="s">
        <v>31</v>
      </c>
      <c r="G4" s="36" t="s">
        <v>31</v>
      </c>
      <c r="H4" s="36" t="s">
        <v>31</v>
      </c>
      <c r="I4" s="36" t="s">
        <v>31</v>
      </c>
      <c r="J4" s="36" t="s">
        <v>31</v>
      </c>
      <c r="K4" s="36" t="s">
        <v>31</v>
      </c>
      <c r="L4" s="36" t="s">
        <v>31</v>
      </c>
      <c r="M4" s="36" t="s">
        <v>31</v>
      </c>
      <c r="N4" s="36" t="s">
        <v>31</v>
      </c>
      <c r="O4" s="36" t="s">
        <v>31</v>
      </c>
      <c r="P4" s="34" t="s">
        <v>31</v>
      </c>
      <c r="Q4" s="10" t="s">
        <v>52</v>
      </c>
    </row>
    <row r="5" spans="1:17" ht="15" customHeight="1" thickBot="1">
      <c r="A5" s="170" t="s">
        <v>0</v>
      </c>
      <c r="B5" s="171"/>
      <c r="C5" s="172"/>
      <c r="D5" s="83"/>
      <c r="E5" s="84"/>
      <c r="F5" s="83"/>
      <c r="G5" s="83"/>
      <c r="H5" s="83"/>
      <c r="I5" s="83"/>
      <c r="J5" s="85"/>
      <c r="K5" s="85"/>
      <c r="L5" s="86"/>
      <c r="M5" s="85"/>
      <c r="N5" s="86"/>
      <c r="O5" s="85"/>
      <c r="P5" s="86"/>
      <c r="Q5" s="87"/>
    </row>
    <row r="6" spans="1:17" ht="15" customHeight="1">
      <c r="A6" s="176" t="s">
        <v>32</v>
      </c>
      <c r="B6" s="4" t="s">
        <v>1</v>
      </c>
      <c r="C6" s="5"/>
      <c r="D6" s="88"/>
      <c r="E6" s="89"/>
      <c r="F6" s="90"/>
      <c r="G6" s="90"/>
      <c r="H6" s="90"/>
      <c r="I6" s="90"/>
      <c r="J6" s="90"/>
      <c r="K6" s="90"/>
      <c r="L6" s="90"/>
      <c r="M6" s="90"/>
      <c r="N6" s="90"/>
      <c r="O6" s="90"/>
      <c r="P6" s="88"/>
      <c r="Q6" s="91"/>
    </row>
    <row r="7" spans="1:17" ht="15" customHeight="1">
      <c r="A7" s="176"/>
      <c r="B7" s="2" t="s">
        <v>2</v>
      </c>
      <c r="C7" s="3"/>
      <c r="D7" s="24"/>
      <c r="E7" s="25"/>
      <c r="F7" s="26"/>
      <c r="G7" s="26"/>
      <c r="H7" s="26"/>
      <c r="I7" s="26"/>
      <c r="J7" s="26"/>
      <c r="K7" s="26"/>
      <c r="L7" s="26"/>
      <c r="M7" s="26"/>
      <c r="N7" s="26"/>
      <c r="O7" s="26"/>
      <c r="P7" s="24"/>
      <c r="Q7" s="92"/>
    </row>
    <row r="8" spans="1:17" ht="15" customHeight="1">
      <c r="A8" s="176"/>
      <c r="B8" s="2" t="s">
        <v>3</v>
      </c>
      <c r="C8" s="14"/>
      <c r="D8" s="93"/>
      <c r="E8" s="25"/>
      <c r="F8" s="26"/>
      <c r="G8" s="26"/>
      <c r="H8" s="26"/>
      <c r="I8" s="26"/>
      <c r="J8" s="26"/>
      <c r="K8" s="26"/>
      <c r="L8" s="26"/>
      <c r="M8" s="26"/>
      <c r="N8" s="26"/>
      <c r="O8" s="26"/>
      <c r="P8" s="24"/>
      <c r="Q8" s="92"/>
    </row>
    <row r="9" spans="1:17" ht="15" customHeight="1">
      <c r="A9" s="176"/>
      <c r="B9" s="2" t="s">
        <v>4</v>
      </c>
      <c r="C9" s="14"/>
      <c r="D9" s="93"/>
      <c r="E9" s="25"/>
      <c r="F9" s="26"/>
      <c r="G9" s="26"/>
      <c r="H9" s="26"/>
      <c r="I9" s="26"/>
      <c r="J9" s="26"/>
      <c r="K9" s="26"/>
      <c r="L9" s="26"/>
      <c r="M9" s="26"/>
      <c r="N9" s="26"/>
      <c r="O9" s="26"/>
      <c r="P9" s="24"/>
      <c r="Q9" s="92"/>
    </row>
    <row r="10" spans="1:17" ht="15" customHeight="1">
      <c r="A10" s="176"/>
      <c r="B10" s="2" t="s">
        <v>5</v>
      </c>
      <c r="C10" s="14"/>
      <c r="D10" s="93"/>
      <c r="E10" s="25"/>
      <c r="F10" s="26"/>
      <c r="G10" s="26"/>
      <c r="H10" s="26"/>
      <c r="I10" s="26"/>
      <c r="J10" s="26"/>
      <c r="K10" s="26"/>
      <c r="L10" s="26"/>
      <c r="M10" s="26"/>
      <c r="N10" s="26"/>
      <c r="O10" s="26"/>
      <c r="P10" s="24"/>
      <c r="Q10" s="92"/>
    </row>
    <row r="11" spans="1:17" ht="15" customHeight="1">
      <c r="A11" s="176"/>
      <c r="B11" s="82"/>
      <c r="C11" s="14"/>
      <c r="D11" s="93"/>
      <c r="E11" s="25"/>
      <c r="F11" s="26"/>
      <c r="G11" s="26"/>
      <c r="H11" s="26"/>
      <c r="I11" s="26"/>
      <c r="J11" s="26"/>
      <c r="K11" s="26"/>
      <c r="L11" s="26"/>
      <c r="M11" s="26"/>
      <c r="N11" s="26"/>
      <c r="O11" s="26"/>
      <c r="P11" s="24"/>
      <c r="Q11" s="92"/>
    </row>
    <row r="12" spans="1:17" ht="15" customHeight="1" thickBot="1">
      <c r="A12" s="177"/>
      <c r="B12" s="7" t="s">
        <v>6</v>
      </c>
      <c r="C12" s="15"/>
      <c r="D12" s="94"/>
      <c r="E12" s="95"/>
      <c r="F12" s="85"/>
      <c r="G12" s="85"/>
      <c r="H12" s="85"/>
      <c r="I12" s="85"/>
      <c r="J12" s="85"/>
      <c r="K12" s="85"/>
      <c r="L12" s="85"/>
      <c r="M12" s="85"/>
      <c r="N12" s="85"/>
      <c r="O12" s="85"/>
      <c r="P12" s="83"/>
      <c r="Q12" s="87"/>
    </row>
    <row r="13" spans="1:17" ht="15" customHeight="1">
      <c r="A13" s="178" t="s">
        <v>33</v>
      </c>
      <c r="B13" s="4" t="s">
        <v>7</v>
      </c>
      <c r="C13" s="16"/>
      <c r="D13" s="96"/>
      <c r="E13" s="89"/>
      <c r="F13" s="90"/>
      <c r="G13" s="90"/>
      <c r="H13" s="90"/>
      <c r="I13" s="90"/>
      <c r="J13" s="90"/>
      <c r="K13" s="90"/>
      <c r="L13" s="90"/>
      <c r="M13" s="90"/>
      <c r="N13" s="90"/>
      <c r="O13" s="90"/>
      <c r="P13" s="88"/>
      <c r="Q13" s="91"/>
    </row>
    <row r="14" spans="1:17" ht="15" customHeight="1">
      <c r="A14" s="178"/>
      <c r="B14" s="2" t="s">
        <v>8</v>
      </c>
      <c r="C14" s="14"/>
      <c r="D14" s="93"/>
      <c r="E14" s="25"/>
      <c r="F14" s="26"/>
      <c r="G14" s="26"/>
      <c r="H14" s="26"/>
      <c r="I14" s="26"/>
      <c r="J14" s="26"/>
      <c r="K14" s="26"/>
      <c r="L14" s="26"/>
      <c r="M14" s="26"/>
      <c r="N14" s="26"/>
      <c r="O14" s="26"/>
      <c r="P14" s="24"/>
      <c r="Q14" s="92"/>
    </row>
    <row r="15" spans="1:17" ht="15" customHeight="1">
      <c r="A15" s="178"/>
      <c r="B15" s="2" t="s">
        <v>9</v>
      </c>
      <c r="C15" s="14"/>
      <c r="D15" s="93"/>
      <c r="E15" s="25"/>
      <c r="F15" s="26"/>
      <c r="G15" s="26"/>
      <c r="H15" s="26"/>
      <c r="I15" s="26"/>
      <c r="J15" s="26"/>
      <c r="K15" s="26"/>
      <c r="L15" s="26"/>
      <c r="M15" s="26"/>
      <c r="N15" s="26"/>
      <c r="O15" s="26"/>
      <c r="P15" s="24"/>
      <c r="Q15" s="92"/>
    </row>
    <row r="16" spans="1:17" ht="15" customHeight="1">
      <c r="A16" s="178"/>
      <c r="B16" s="2" t="s">
        <v>10</v>
      </c>
      <c r="C16" s="3"/>
      <c r="D16" s="24"/>
      <c r="E16" s="25"/>
      <c r="F16" s="26"/>
      <c r="G16" s="26"/>
      <c r="H16" s="26"/>
      <c r="I16" s="26"/>
      <c r="J16" s="26"/>
      <c r="K16" s="26"/>
      <c r="L16" s="26"/>
      <c r="M16" s="26"/>
      <c r="N16" s="26"/>
      <c r="O16" s="26"/>
      <c r="P16" s="24"/>
      <c r="Q16" s="92"/>
    </row>
    <row r="17" spans="1:17" ht="15" customHeight="1">
      <c r="A17" s="178"/>
      <c r="B17" s="2" t="s">
        <v>11</v>
      </c>
      <c r="C17" s="3"/>
      <c r="D17" s="24"/>
      <c r="E17" s="25"/>
      <c r="F17" s="26"/>
      <c r="G17" s="26"/>
      <c r="H17" s="26"/>
      <c r="I17" s="26"/>
      <c r="J17" s="26"/>
      <c r="K17" s="26"/>
      <c r="L17" s="26"/>
      <c r="M17" s="26"/>
      <c r="N17" s="26"/>
      <c r="O17" s="26"/>
      <c r="P17" s="24"/>
      <c r="Q17" s="92"/>
    </row>
    <row r="18" spans="1:17" ht="15" customHeight="1">
      <c r="A18" s="178"/>
      <c r="B18" s="2" t="s">
        <v>12</v>
      </c>
      <c r="C18" s="3"/>
      <c r="D18" s="24"/>
      <c r="E18" s="25"/>
      <c r="F18" s="26"/>
      <c r="G18" s="26"/>
      <c r="H18" s="26"/>
      <c r="I18" s="26"/>
      <c r="J18" s="26"/>
      <c r="K18" s="26"/>
      <c r="L18" s="26"/>
      <c r="M18" s="26"/>
      <c r="N18" s="26"/>
      <c r="O18" s="26"/>
      <c r="P18" s="24"/>
      <c r="Q18" s="92"/>
    </row>
    <row r="19" spans="1:17" ht="15" customHeight="1">
      <c r="A19" s="178"/>
      <c r="B19" s="2" t="s">
        <v>13</v>
      </c>
      <c r="C19" s="3"/>
      <c r="D19" s="24"/>
      <c r="E19" s="25"/>
      <c r="F19" s="26"/>
      <c r="G19" s="26"/>
      <c r="H19" s="26"/>
      <c r="I19" s="26"/>
      <c r="J19" s="26"/>
      <c r="K19" s="26"/>
      <c r="L19" s="26"/>
      <c r="M19" s="26"/>
      <c r="N19" s="26"/>
      <c r="O19" s="26"/>
      <c r="P19" s="24"/>
      <c r="Q19" s="92"/>
    </row>
    <row r="20" spans="1:17" ht="15" customHeight="1">
      <c r="A20" s="178"/>
      <c r="B20" s="2" t="s">
        <v>5</v>
      </c>
      <c r="C20" s="3"/>
      <c r="D20" s="24"/>
      <c r="E20" s="25"/>
      <c r="F20" s="26"/>
      <c r="G20" s="26"/>
      <c r="H20" s="26"/>
      <c r="I20" s="26"/>
      <c r="J20" s="26"/>
      <c r="K20" s="26"/>
      <c r="L20" s="26"/>
      <c r="M20" s="26"/>
      <c r="N20" s="26"/>
      <c r="O20" s="26"/>
      <c r="P20" s="24"/>
      <c r="Q20" s="92"/>
    </row>
    <row r="21" spans="1:17" ht="15" customHeight="1">
      <c r="A21" s="178"/>
      <c r="B21" s="82"/>
      <c r="C21" s="3"/>
      <c r="D21" s="24"/>
      <c r="E21" s="25"/>
      <c r="F21" s="26"/>
      <c r="G21" s="26"/>
      <c r="H21" s="26"/>
      <c r="I21" s="26"/>
      <c r="J21" s="26"/>
      <c r="K21" s="26"/>
      <c r="L21" s="26"/>
      <c r="M21" s="26"/>
      <c r="N21" s="26"/>
      <c r="O21" s="26"/>
      <c r="P21" s="24"/>
      <c r="Q21" s="92"/>
    </row>
    <row r="22" spans="1:17" ht="15" customHeight="1">
      <c r="A22" s="178"/>
      <c r="B22" s="82"/>
      <c r="C22" s="3"/>
      <c r="D22" s="24"/>
      <c r="E22" s="25"/>
      <c r="F22" s="26"/>
      <c r="G22" s="26"/>
      <c r="H22" s="26"/>
      <c r="I22" s="26"/>
      <c r="J22" s="26"/>
      <c r="K22" s="26"/>
      <c r="L22" s="26"/>
      <c r="M22" s="26"/>
      <c r="N22" s="26"/>
      <c r="O22" s="26"/>
      <c r="P22" s="24"/>
      <c r="Q22" s="92"/>
    </row>
    <row r="23" spans="1:17" ht="15" customHeight="1" thickBot="1">
      <c r="A23" s="179"/>
      <c r="B23" s="7" t="s">
        <v>14</v>
      </c>
      <c r="C23" s="8"/>
      <c r="D23" s="83"/>
      <c r="E23" s="95"/>
      <c r="F23" s="85"/>
      <c r="G23" s="85"/>
      <c r="H23" s="85"/>
      <c r="I23" s="85"/>
      <c r="J23" s="85"/>
      <c r="K23" s="85"/>
      <c r="L23" s="85"/>
      <c r="M23" s="85"/>
      <c r="N23" s="85"/>
      <c r="O23" s="85"/>
      <c r="P23" s="83"/>
      <c r="Q23" s="87"/>
    </row>
    <row r="24" spans="1:17" ht="15" customHeight="1" thickBot="1">
      <c r="A24" s="191" t="s">
        <v>15</v>
      </c>
      <c r="B24" s="192"/>
      <c r="C24" s="193"/>
      <c r="D24" s="97"/>
      <c r="E24" s="98"/>
      <c r="F24" s="97"/>
      <c r="G24" s="97"/>
      <c r="H24" s="97"/>
      <c r="I24" s="97"/>
      <c r="J24" s="97"/>
      <c r="K24" s="97"/>
      <c r="L24" s="97"/>
      <c r="M24" s="97"/>
      <c r="N24" s="97"/>
      <c r="O24" s="97"/>
      <c r="P24" s="97"/>
      <c r="Q24" s="99"/>
    </row>
    <row r="25" spans="1:17" ht="15" customHeight="1">
      <c r="A25" s="184" t="s">
        <v>16</v>
      </c>
      <c r="B25" s="160" t="s">
        <v>17</v>
      </c>
      <c r="C25" s="6" t="s">
        <v>18</v>
      </c>
      <c r="D25" s="88"/>
      <c r="E25" s="89"/>
      <c r="F25" s="90"/>
      <c r="G25" s="90"/>
      <c r="H25" s="90"/>
      <c r="I25" s="90"/>
      <c r="J25" s="90"/>
      <c r="K25" s="90"/>
      <c r="L25" s="90"/>
      <c r="M25" s="90"/>
      <c r="N25" s="90"/>
      <c r="O25" s="90"/>
      <c r="P25" s="88"/>
      <c r="Q25" s="91"/>
    </row>
    <row r="26" spans="1:17" ht="15" customHeight="1">
      <c r="A26" s="178"/>
      <c r="B26" s="161"/>
      <c r="C26" s="1" t="s">
        <v>19</v>
      </c>
      <c r="D26" s="24"/>
      <c r="E26" s="25"/>
      <c r="F26" s="26"/>
      <c r="G26" s="26"/>
      <c r="H26" s="26"/>
      <c r="I26" s="26"/>
      <c r="J26" s="26"/>
      <c r="K26" s="26"/>
      <c r="L26" s="26"/>
      <c r="M26" s="26"/>
      <c r="N26" s="26"/>
      <c r="O26" s="26"/>
      <c r="P26" s="24"/>
      <c r="Q26" s="92"/>
    </row>
    <row r="27" spans="1:17" ht="15" customHeight="1">
      <c r="A27" s="178"/>
      <c r="B27" s="162" t="s">
        <v>20</v>
      </c>
      <c r="C27" s="1" t="s">
        <v>18</v>
      </c>
      <c r="D27" s="24"/>
      <c r="E27" s="25"/>
      <c r="F27" s="26"/>
      <c r="G27" s="26"/>
      <c r="H27" s="26"/>
      <c r="I27" s="26"/>
      <c r="J27" s="26"/>
      <c r="K27" s="26"/>
      <c r="L27" s="26"/>
      <c r="M27" s="26"/>
      <c r="N27" s="26"/>
      <c r="O27" s="26"/>
      <c r="P27" s="24"/>
      <c r="Q27" s="92"/>
    </row>
    <row r="28" spans="1:17" ht="15" customHeight="1" thickBot="1">
      <c r="A28" s="179"/>
      <c r="B28" s="163"/>
      <c r="C28" s="9" t="s">
        <v>19</v>
      </c>
      <c r="D28" s="83"/>
      <c r="E28" s="95"/>
      <c r="F28" s="85"/>
      <c r="G28" s="85"/>
      <c r="H28" s="85"/>
      <c r="I28" s="85"/>
      <c r="J28" s="85"/>
      <c r="K28" s="85"/>
      <c r="L28" s="85"/>
      <c r="M28" s="85"/>
      <c r="N28" s="85"/>
      <c r="O28" s="85"/>
      <c r="P28" s="83"/>
      <c r="Q28" s="87"/>
    </row>
    <row r="29" spans="1:17" ht="15" customHeight="1" thickBot="1">
      <c r="A29" s="191" t="s">
        <v>21</v>
      </c>
      <c r="B29" s="192"/>
      <c r="C29" s="193"/>
      <c r="D29" s="100"/>
      <c r="E29" s="101"/>
      <c r="F29" s="97"/>
      <c r="G29" s="97"/>
      <c r="H29" s="97"/>
      <c r="I29" s="97"/>
      <c r="J29" s="97"/>
      <c r="K29" s="97"/>
      <c r="L29" s="97"/>
      <c r="M29" s="97"/>
      <c r="N29" s="97"/>
      <c r="O29" s="97"/>
      <c r="P29" s="97"/>
      <c r="Q29" s="99"/>
    </row>
    <row r="30" spans="1:17" ht="15" customHeight="1">
      <c r="A30" s="185" t="s">
        <v>22</v>
      </c>
      <c r="B30" s="186"/>
      <c r="C30" s="187"/>
      <c r="D30" s="88"/>
      <c r="E30" s="89"/>
      <c r="F30" s="90"/>
      <c r="G30" s="90"/>
      <c r="H30" s="90"/>
      <c r="I30" s="90"/>
      <c r="J30" s="90"/>
      <c r="K30" s="90"/>
      <c r="L30" s="90"/>
      <c r="M30" s="90"/>
      <c r="N30" s="90"/>
      <c r="O30" s="90"/>
      <c r="P30" s="88"/>
      <c r="Q30" s="91"/>
    </row>
    <row r="31" spans="1:17" ht="15" customHeight="1">
      <c r="A31" s="188" t="s">
        <v>23</v>
      </c>
      <c r="B31" s="189"/>
      <c r="C31" s="190"/>
      <c r="D31" s="24"/>
      <c r="E31" s="25"/>
      <c r="F31" s="26"/>
      <c r="G31" s="26"/>
      <c r="H31" s="26"/>
      <c r="I31" s="26"/>
      <c r="J31" s="26"/>
      <c r="K31" s="26"/>
      <c r="L31" s="26"/>
      <c r="M31" s="26"/>
      <c r="N31" s="26"/>
      <c r="O31" s="26"/>
      <c r="P31" s="24"/>
      <c r="Q31" s="92"/>
    </row>
    <row r="32" spans="1:17" ht="15" customHeight="1">
      <c r="A32" s="182" t="s">
        <v>24</v>
      </c>
      <c r="B32" s="4" t="s">
        <v>25</v>
      </c>
      <c r="C32" s="5"/>
      <c r="D32" s="24"/>
      <c r="E32" s="25"/>
      <c r="F32" s="26"/>
      <c r="G32" s="26"/>
      <c r="H32" s="26"/>
      <c r="I32" s="26"/>
      <c r="J32" s="26"/>
      <c r="K32" s="26"/>
      <c r="L32" s="26"/>
      <c r="M32" s="26"/>
      <c r="N32" s="26"/>
      <c r="O32" s="26"/>
      <c r="P32" s="24"/>
      <c r="Q32" s="91"/>
    </row>
    <row r="33" spans="1:17" ht="15" customHeight="1">
      <c r="A33" s="178"/>
      <c r="B33" s="2" t="s">
        <v>26</v>
      </c>
      <c r="C33" s="3"/>
      <c r="D33" s="27"/>
      <c r="E33" s="28"/>
      <c r="F33" s="29"/>
      <c r="G33" s="29"/>
      <c r="H33" s="29"/>
      <c r="I33" s="29"/>
      <c r="J33" s="29"/>
      <c r="K33" s="29"/>
      <c r="L33" s="29"/>
      <c r="M33" s="29"/>
      <c r="N33" s="29"/>
      <c r="O33" s="29"/>
      <c r="P33" s="27"/>
      <c r="Q33" s="91"/>
    </row>
    <row r="34" spans="1:17" ht="15" customHeight="1">
      <c r="A34" s="178"/>
      <c r="B34" s="2" t="s">
        <v>27</v>
      </c>
      <c r="C34" s="3"/>
      <c r="D34" s="24"/>
      <c r="E34" s="25"/>
      <c r="F34" s="26"/>
      <c r="G34" s="26"/>
      <c r="H34" s="26"/>
      <c r="I34" s="26"/>
      <c r="J34" s="26"/>
      <c r="K34" s="26"/>
      <c r="L34" s="26"/>
      <c r="M34" s="26"/>
      <c r="N34" s="26"/>
      <c r="O34" s="26"/>
      <c r="P34" s="24"/>
      <c r="Q34" s="91"/>
    </row>
    <row r="35" spans="1:17" ht="15" customHeight="1">
      <c r="A35" s="178"/>
      <c r="B35" s="2" t="s">
        <v>28</v>
      </c>
      <c r="C35" s="3"/>
      <c r="D35" s="24"/>
      <c r="E35" s="25"/>
      <c r="F35" s="26"/>
      <c r="G35" s="26"/>
      <c r="H35" s="26"/>
      <c r="I35" s="26"/>
      <c r="J35" s="26"/>
      <c r="K35" s="26"/>
      <c r="L35" s="26"/>
      <c r="M35" s="26"/>
      <c r="N35" s="26"/>
      <c r="O35" s="26"/>
      <c r="P35" s="24"/>
      <c r="Q35" s="91"/>
    </row>
    <row r="36" spans="1:17" ht="15" customHeight="1">
      <c r="A36" s="178"/>
      <c r="B36" s="2" t="s">
        <v>29</v>
      </c>
      <c r="C36" s="3"/>
      <c r="D36" s="24"/>
      <c r="E36" s="25"/>
      <c r="F36" s="26"/>
      <c r="G36" s="26"/>
      <c r="H36" s="26"/>
      <c r="I36" s="26"/>
      <c r="J36" s="26"/>
      <c r="K36" s="26"/>
      <c r="L36" s="26"/>
      <c r="M36" s="26"/>
      <c r="N36" s="26"/>
      <c r="O36" s="26"/>
      <c r="P36" s="24"/>
      <c r="Q36" s="91"/>
    </row>
    <row r="37" spans="1:17" ht="15" customHeight="1">
      <c r="A37" s="178"/>
      <c r="B37" s="2" t="s">
        <v>17</v>
      </c>
      <c r="C37" s="17" t="s">
        <v>49</v>
      </c>
      <c r="D37" s="24"/>
      <c r="E37" s="25"/>
      <c r="F37" s="26"/>
      <c r="G37" s="26"/>
      <c r="H37" s="26"/>
      <c r="I37" s="26"/>
      <c r="J37" s="26"/>
      <c r="K37" s="26"/>
      <c r="L37" s="26"/>
      <c r="M37" s="26"/>
      <c r="N37" s="26"/>
      <c r="O37" s="26"/>
      <c r="P37" s="24"/>
      <c r="Q37" s="91"/>
    </row>
    <row r="38" spans="1:17" ht="15" customHeight="1">
      <c r="A38" s="178"/>
      <c r="B38" s="82"/>
      <c r="C38" s="30"/>
      <c r="D38" s="24"/>
      <c r="E38" s="25"/>
      <c r="F38" s="26"/>
      <c r="G38" s="26"/>
      <c r="H38" s="26"/>
      <c r="I38" s="26"/>
      <c r="J38" s="26"/>
      <c r="K38" s="26"/>
      <c r="L38" s="26"/>
      <c r="M38" s="26"/>
      <c r="N38" s="26"/>
      <c r="O38" s="26"/>
      <c r="P38" s="24"/>
      <c r="Q38" s="91"/>
    </row>
    <row r="39" spans="1:17" ht="15" customHeight="1">
      <c r="A39" s="178"/>
      <c r="B39" s="82"/>
      <c r="C39" s="30"/>
      <c r="D39" s="24"/>
      <c r="E39" s="25"/>
      <c r="F39" s="26"/>
      <c r="G39" s="26"/>
      <c r="H39" s="26"/>
      <c r="I39" s="26"/>
      <c r="J39" s="26"/>
      <c r="K39" s="26"/>
      <c r="L39" s="26"/>
      <c r="M39" s="26"/>
      <c r="N39" s="26"/>
      <c r="O39" s="26"/>
      <c r="P39" s="24"/>
      <c r="Q39" s="91"/>
    </row>
    <row r="40" spans="1:17" ht="15" customHeight="1">
      <c r="A40" s="178"/>
      <c r="B40" s="2" t="s">
        <v>20</v>
      </c>
      <c r="C40" s="17" t="s">
        <v>49</v>
      </c>
      <c r="D40" s="24"/>
      <c r="E40" s="25"/>
      <c r="F40" s="26"/>
      <c r="G40" s="26"/>
      <c r="H40" s="26"/>
      <c r="I40" s="26"/>
      <c r="J40" s="26"/>
      <c r="K40" s="26"/>
      <c r="L40" s="26"/>
      <c r="M40" s="26"/>
      <c r="N40" s="26"/>
      <c r="O40" s="26"/>
      <c r="P40" s="24"/>
      <c r="Q40" s="91"/>
    </row>
    <row r="41" spans="1:17" ht="15" customHeight="1">
      <c r="A41" s="178"/>
      <c r="B41" s="82"/>
      <c r="C41" s="30"/>
      <c r="D41" s="24"/>
      <c r="E41" s="25"/>
      <c r="F41" s="26"/>
      <c r="G41" s="26"/>
      <c r="H41" s="26"/>
      <c r="I41" s="26"/>
      <c r="J41" s="26"/>
      <c r="K41" s="26"/>
      <c r="L41" s="26"/>
      <c r="M41" s="26"/>
      <c r="N41" s="26"/>
      <c r="O41" s="26"/>
      <c r="P41" s="24"/>
      <c r="Q41" s="91"/>
    </row>
    <row r="42" spans="1:17" ht="15" customHeight="1">
      <c r="A42" s="183"/>
      <c r="B42" s="82"/>
      <c r="C42" s="30"/>
      <c r="D42" s="24"/>
      <c r="E42" s="25"/>
      <c r="F42" s="26"/>
      <c r="G42" s="26"/>
      <c r="H42" s="26"/>
      <c r="I42" s="26"/>
      <c r="J42" s="26"/>
      <c r="K42" s="26"/>
      <c r="L42" s="26"/>
      <c r="M42" s="26"/>
      <c r="N42" s="26"/>
      <c r="O42" s="26"/>
      <c r="P42" s="24"/>
      <c r="Q42" s="91"/>
    </row>
    <row r="43" ht="13.5">
      <c r="A43" t="s">
        <v>53</v>
      </c>
    </row>
  </sheetData>
  <sheetProtection password="CCA1" sheet="1" objects="1" scenarios="1"/>
  <mergeCells count="15">
    <mergeCell ref="D3:P3"/>
    <mergeCell ref="A32:A42"/>
    <mergeCell ref="D2:N2"/>
    <mergeCell ref="B25:B26"/>
    <mergeCell ref="B27:B28"/>
    <mergeCell ref="A3:C3"/>
    <mergeCell ref="A4:C4"/>
    <mergeCell ref="A5:C5"/>
    <mergeCell ref="A24:C24"/>
    <mergeCell ref="A6:A12"/>
    <mergeCell ref="A31:C31"/>
    <mergeCell ref="A13:A23"/>
    <mergeCell ref="A25:A28"/>
    <mergeCell ref="A29:C29"/>
    <mergeCell ref="A30:C30"/>
  </mergeCells>
  <printOptions horizontalCentered="1" verticalCentered="1"/>
  <pageMargins left="0.7874015748031497" right="0.7874015748031497" top="0.7874015748031497" bottom="0.7874015748031497" header="0.5118110236220472" footer="0.5118110236220472"/>
  <pageSetup horizontalDpi="300" verticalDpi="300" orientation="landscape" paperSize="8"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023507</dc:creator>
  <cp:keywords/>
  <dc:description/>
  <cp:lastModifiedBy>012912</cp:lastModifiedBy>
  <cp:lastPrinted>2010-01-26T01:32:24Z</cp:lastPrinted>
  <dcterms:created xsi:type="dcterms:W3CDTF">2007-02-05T06:12:19Z</dcterms:created>
  <dcterms:modified xsi:type="dcterms:W3CDTF">2012-01-06T08:12:15Z</dcterms:modified>
  <cp:category/>
  <cp:version/>
  <cp:contentType/>
  <cp:contentStatus/>
</cp:coreProperties>
</file>